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F:\Product Management\Distributions\2024-06\Final Distribution\Yearly Distribution Components\"/>
    </mc:Choice>
  </mc:AlternateContent>
  <xr:revisionPtr revIDLastSave="0" documentId="13_ncr:1_{E7B010A6-2662-40F0-A9D9-98E4AB3DDDFD}" xr6:coauthVersionLast="47" xr6:coauthVersionMax="47" xr10:uidLastSave="{00000000-0000-0000-0000-000000000000}"/>
  <bookViews>
    <workbookView xWindow="18930" yWindow="-22695" windowWidth="38640" windowHeight="21120" xr2:uid="{E63CF86F-B58B-4C7F-AD7C-69FF7B5DD3ED}"/>
  </bookViews>
  <sheets>
    <sheet name="Summary" sheetId="1" r:id="rId1"/>
    <sheet name="QYLD" sheetId="12" r:id="rId2"/>
    <sheet name="ROBO" sheetId="15" r:id="rId3"/>
    <sheet name="SEMI" sheetId="18" r:id="rId4"/>
    <sheet name="TECH" sheetId="19" r:id="rId5"/>
    <sheet name="USHY" sheetId="20" r:id="rId6"/>
    <sheet name="FundName" sheetId="7" r:id="rId7"/>
    <sheet name="ExDate" sheetId="11" r:id="rId8"/>
    <sheet name="Config" sheetId="9" r:id="rId9"/>
  </sheets>
  <externalReferences>
    <externalReference r:id="rId10"/>
  </externalReferences>
  <definedNames>
    <definedName name="ExDate">Config!$B$1</definedName>
    <definedName name="ExternalData_1" localSheetId="7" hidden="1">ExDate!$A$1:$A$2</definedName>
    <definedName name="ExternalData_1" localSheetId="6" hidden="1">FundName!$A$1:$B$31</definedName>
    <definedName name="_xlnm.Print_Area" localSheetId="0">Summary!$A$1:$F$76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4" i="19" l="1"/>
  <c r="M40" i="19"/>
  <c r="M21" i="19"/>
  <c r="M15" i="19"/>
  <c r="M10" i="19"/>
  <c r="M54" i="18"/>
  <c r="M40" i="18"/>
  <c r="M21" i="18"/>
  <c r="M10" i="18"/>
  <c r="A4" i="1" l="1"/>
  <c r="B71" i="1"/>
  <c r="F71" i="1"/>
  <c r="D71" i="1"/>
  <c r="E7" i="1" l="1"/>
  <c r="A3" i="1"/>
  <c r="F7" i="1"/>
  <c r="D7" i="1"/>
  <c r="B7" i="1"/>
  <c r="C7" i="1" l="1"/>
  <c r="E27" i="1"/>
  <c r="D56" i="1"/>
  <c r="C62" i="1"/>
  <c r="C23" i="1"/>
  <c r="B11" i="1"/>
  <c r="F23" i="1"/>
  <c r="E32" i="1"/>
  <c r="E54" i="1"/>
  <c r="C18" i="1"/>
  <c r="C30" i="1"/>
  <c r="D39" i="1"/>
  <c r="F28" i="1"/>
  <c r="C24" i="1"/>
  <c r="C28" i="1"/>
  <c r="F18" i="1"/>
  <c r="F57" i="1"/>
  <c r="C42" i="1"/>
  <c r="C45" i="1"/>
  <c r="E40" i="1"/>
  <c r="F42" i="1"/>
  <c r="F31" i="1"/>
  <c r="D52" i="1"/>
  <c r="C15" i="1"/>
  <c r="C33" i="1"/>
  <c r="C19" i="1"/>
  <c r="B44" i="1"/>
  <c r="E29" i="1"/>
  <c r="E13" i="1"/>
  <c r="F24" i="1"/>
  <c r="E14" i="1"/>
  <c r="D17" i="1"/>
  <c r="C41" i="1"/>
  <c r="F43" i="1"/>
  <c r="D63" i="1"/>
  <c r="E11" i="1"/>
  <c r="D45" i="1"/>
  <c r="F65" i="1"/>
  <c r="D60" i="1"/>
  <c r="E31" i="1"/>
  <c r="D18" i="1"/>
  <c r="B30" i="1"/>
  <c r="E57" i="1"/>
  <c r="F22" i="1"/>
  <c r="D34" i="1"/>
  <c r="F21" i="1"/>
  <c r="F53" i="1"/>
  <c r="C53" i="1"/>
  <c r="E39" i="1"/>
  <c r="D55" i="1"/>
  <c r="F17" i="1"/>
  <c r="B12" i="1"/>
  <c r="F63" i="1"/>
  <c r="E63" i="1"/>
  <c r="F44" i="1"/>
  <c r="B29" i="1"/>
  <c r="F64" i="1"/>
  <c r="D48" i="1"/>
  <c r="B15" i="1"/>
  <c r="B52" i="1"/>
  <c r="E21" i="1"/>
  <c r="F33" i="1"/>
  <c r="D59" i="1"/>
  <c r="C35" i="1"/>
  <c r="E67" i="1"/>
  <c r="E65" i="1"/>
  <c r="C56" i="1"/>
  <c r="C49" i="1"/>
  <c r="E61" i="1"/>
  <c r="D27" i="1"/>
  <c r="F13" i="1"/>
  <c r="F45" i="1"/>
  <c r="B66" i="1"/>
  <c r="F30" i="1"/>
  <c r="F66" i="1"/>
  <c r="F35" i="1"/>
  <c r="C44" i="1"/>
  <c r="C16" i="1"/>
  <c r="E19" i="1"/>
  <c r="C43" i="1"/>
  <c r="B59" i="1"/>
  <c r="F14" i="1"/>
  <c r="E66" i="1"/>
  <c r="E55" i="1"/>
  <c r="B34" i="1"/>
  <c r="C22" i="1"/>
  <c r="D62" i="1"/>
  <c r="C66" i="1"/>
  <c r="D28" i="1"/>
  <c r="F32" i="1"/>
  <c r="B54" i="1"/>
  <c r="B45" i="1"/>
  <c r="B53" i="1"/>
  <c r="D64" i="1"/>
  <c r="D31" i="1"/>
  <c r="D33" i="1"/>
  <c r="E28" i="1"/>
  <c r="B56" i="1"/>
  <c r="F61" i="1"/>
  <c r="C57" i="1"/>
  <c r="D11" i="1"/>
  <c r="D29" i="1"/>
  <c r="F27" i="1"/>
  <c r="B61" i="1"/>
  <c r="F39" i="1"/>
  <c r="E43" i="1"/>
  <c r="B43" i="1"/>
  <c r="E45" i="1"/>
  <c r="C29" i="1"/>
  <c r="F41" i="1"/>
  <c r="B18" i="1"/>
  <c r="B16" i="1"/>
  <c r="B49" i="1"/>
  <c r="B60" i="1"/>
  <c r="D67" i="1"/>
  <c r="F36" i="1"/>
  <c r="F19" i="1"/>
  <c r="E17" i="1"/>
  <c r="B36" i="1"/>
  <c r="C60" i="1"/>
  <c r="D61" i="1"/>
  <c r="E48" i="1"/>
  <c r="B33" i="1"/>
  <c r="D16" i="1"/>
  <c r="D32" i="1"/>
  <c r="C59" i="1"/>
  <c r="B62" i="1"/>
  <c r="D22" i="1"/>
  <c r="D54" i="1"/>
  <c r="F56" i="1"/>
  <c r="B55" i="1"/>
  <c r="C55" i="1"/>
  <c r="F67" i="1"/>
  <c r="B23" i="1"/>
  <c r="C27" i="1"/>
  <c r="E18" i="1"/>
  <c r="F49" i="1"/>
  <c r="C39" i="1"/>
  <c r="B28" i="1"/>
  <c r="D36" i="1"/>
  <c r="C64" i="1"/>
  <c r="D15" i="1"/>
  <c r="E22" i="1"/>
  <c r="D44" i="1"/>
  <c r="E52" i="1"/>
  <c r="E62" i="1"/>
  <c r="D14" i="1"/>
  <c r="B22" i="1"/>
  <c r="C63" i="1"/>
  <c r="E35" i="1"/>
  <c r="B24" i="1"/>
  <c r="F12" i="1"/>
  <c r="D57" i="1"/>
  <c r="F60" i="1"/>
  <c r="F54" i="1"/>
  <c r="B41" i="1"/>
  <c r="C67" i="1"/>
  <c r="C14" i="1"/>
  <c r="B14" i="1"/>
  <c r="C40" i="1"/>
  <c r="E64" i="1"/>
  <c r="B21" i="1"/>
  <c r="B31" i="1"/>
  <c r="F15" i="1"/>
  <c r="B39" i="1"/>
  <c r="B65" i="1"/>
  <c r="C12" i="1"/>
  <c r="D35" i="1"/>
  <c r="B17" i="1"/>
  <c r="E24" i="1"/>
  <c r="B48" i="1"/>
  <c r="E23" i="1"/>
  <c r="F62" i="1"/>
  <c r="D23" i="1"/>
  <c r="D30" i="1"/>
  <c r="B13" i="1"/>
  <c r="C48" i="1"/>
  <c r="E41" i="1"/>
  <c r="C54" i="1"/>
  <c r="B57" i="1"/>
  <c r="D41" i="1"/>
  <c r="C65" i="1"/>
  <c r="B64" i="1"/>
  <c r="F52" i="1"/>
  <c r="B27" i="1"/>
  <c r="E60" i="1"/>
  <c r="D43" i="1"/>
  <c r="B32" i="1"/>
  <c r="E16" i="1"/>
  <c r="E59" i="1"/>
  <c r="E12" i="1"/>
  <c r="D24" i="1"/>
  <c r="E30" i="1"/>
  <c r="F48" i="1"/>
  <c r="E49" i="1"/>
  <c r="E36" i="1"/>
  <c r="D40" i="1"/>
  <c r="F11" i="1"/>
  <c r="B40" i="1"/>
  <c r="D66" i="1"/>
  <c r="B35" i="1"/>
  <c r="E42" i="1"/>
  <c r="C17" i="1"/>
  <c r="E44" i="1"/>
  <c r="D19" i="1"/>
  <c r="E15" i="1"/>
  <c r="F59" i="1"/>
  <c r="F40" i="1"/>
  <c r="C32" i="1"/>
  <c r="D42" i="1"/>
  <c r="B42" i="1"/>
  <c r="B63" i="1"/>
  <c r="C31" i="1"/>
  <c r="C34" i="1"/>
  <c r="B19" i="1"/>
  <c r="D49" i="1"/>
  <c r="F29" i="1"/>
  <c r="F34" i="1"/>
  <c r="C21" i="1"/>
  <c r="E53" i="1"/>
  <c r="D65" i="1"/>
  <c r="D13" i="1"/>
  <c r="C13" i="1"/>
  <c r="C11" i="1"/>
  <c r="C36" i="1"/>
  <c r="F55" i="1"/>
  <c r="C61" i="1"/>
  <c r="E33" i="1"/>
  <c r="C52" i="1"/>
  <c r="D21" i="1"/>
  <c r="E56" i="1"/>
  <c r="D53" i="1"/>
  <c r="B67" i="1"/>
  <c r="F16" i="1"/>
  <c r="D12" i="1"/>
  <c r="E34" i="1"/>
  <c r="E69" i="1" l="1"/>
  <c r="F69" i="1"/>
  <c r="B69" i="1"/>
  <c r="D69" i="1"/>
  <c r="C69"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A16101C-C32E-46AD-BF7F-E85D94ECC31D}" keepAlive="1" name="Query - ExDate" description="Connection to the 'ExDate' query in the workbook." type="5" refreshedVersion="8" background="1" saveData="1">
    <dbPr connection="Provider=Microsoft.Mashup.OleDb.1;Data Source=$Workbook$;Location=ExDate;Extended Properties=&quot;&quot;" command="SELECT * FROM [ExDate]"/>
  </connection>
  <connection id="2" xr16:uid="{D8DE2ACB-936C-46B2-BAAB-53AD18A3A139}" keepAlive="1" name="Query - FundName" description="Connection to the 'FundName' query in the workbook." type="5" refreshedVersion="8" background="1" saveData="1">
    <dbPr connection="Provider=Microsoft.Mashup.OleDb.1;Data Source=$Workbook$;Location=FundName;Extended Properties=&quot;&quot;" command="SELECT * FROM [FundName]"/>
  </connection>
  <connection id="3" xr16:uid="{E0231570-A798-4911-BE2B-99C4761C77AA}" keepAlive="1" name="Query - FundNAV" description="Connection to the 'FundNAV' query in the workbook." type="5" refreshedVersion="8" background="1" saveData="1">
    <dbPr connection="Provider=Microsoft.Mashup.OleDb.1;Data Source=$Workbook$;Location=FundNAV;Extended Properties=&quot;&quot;" command="SELECT * FROM [FundNAV]"/>
  </connection>
  <connection id="4" xr16:uid="{364F2D9B-B79A-4D49-A987-717256711091}" keepAlive="1" name="Query - FundNAV (2)" description="Connection to the 'FundNAV (2)' query in the workbook." type="5" refreshedVersion="0" background="1">
    <dbPr connection="Provider=Microsoft.Mashup.OleDb.1;Data Source=$Workbook$;Location=&quot;FundNAV (2)&quot;;Extended Properties=&quot;&quot;" command="SELECT * FROM [FundNAV (2)]"/>
  </connection>
</connections>
</file>

<file path=xl/sharedStrings.xml><?xml version="1.0" encoding="utf-8"?>
<sst xmlns="http://schemas.openxmlformats.org/spreadsheetml/2006/main" count="621" uniqueCount="184">
  <si>
    <t>Australian Sourced Income</t>
  </si>
  <si>
    <t>Domestic interest</t>
  </si>
  <si>
    <t>Domestic interest - non-withholding tax</t>
  </si>
  <si>
    <t>Excluded from NCMI</t>
  </si>
  <si>
    <t>NCMI</t>
  </si>
  <si>
    <t>Other Australian sourced income</t>
  </si>
  <si>
    <t>Unfranked dividends</t>
  </si>
  <si>
    <t>Clean building MIT income</t>
  </si>
  <si>
    <t>Conduit foreign income</t>
  </si>
  <si>
    <t>Foreign Sourced Income</t>
  </si>
  <si>
    <t>Anti-roll-up income</t>
  </si>
  <si>
    <t>CFC income</t>
  </si>
  <si>
    <t>TAP Capital Gains</t>
  </si>
  <si>
    <t>TAP capital gains - discounted</t>
  </si>
  <si>
    <t>TAP capital gains - indexed method</t>
  </si>
  <si>
    <t>TAP capital gains - other method</t>
  </si>
  <si>
    <t>TAP affordable housing capital gain - discounted</t>
  </si>
  <si>
    <t>TAP NCMI capital gains - discounted</t>
  </si>
  <si>
    <t>TAP NCMI capital gains - other method</t>
  </si>
  <si>
    <t>TAP excluded from NCMI capital gains - discounted</t>
  </si>
  <si>
    <t>TAP excluded from NCMI capital gains - other method</t>
  </si>
  <si>
    <t>TAP Clean building MIT capital gain - discounted</t>
  </si>
  <si>
    <t>TAP Clean building MIT capital gain - other method</t>
  </si>
  <si>
    <t>NTAP Capital Gains</t>
  </si>
  <si>
    <t>NTAP capital gains - discounted</t>
  </si>
  <si>
    <t>NTAP capital gains - indexed method</t>
  </si>
  <si>
    <t>NTAP capital gains - other method</t>
  </si>
  <si>
    <t>NTAP NCMI capital gains - discounted</t>
  </si>
  <si>
    <t>NTAP NCMI capital gains - other method</t>
  </si>
  <si>
    <t>NTAP excluded from NCMI capital gains - discounted</t>
  </si>
  <si>
    <t>NTAP excluded from NCMI capital gains - other method</t>
  </si>
  <si>
    <t>Exempt Income</t>
  </si>
  <si>
    <t>Tax exempted amount</t>
  </si>
  <si>
    <t>Tax free amount</t>
  </si>
  <si>
    <t>Non-assessable Income and Other</t>
  </si>
  <si>
    <t>Other non assessable amount</t>
  </si>
  <si>
    <t>CGT concession amount</t>
  </si>
  <si>
    <t>Tax deferred amount</t>
  </si>
  <si>
    <t>Non-assessable non-exempt income</t>
  </si>
  <si>
    <t>Non-assessable capital gains</t>
  </si>
  <si>
    <t>Return of capital</t>
  </si>
  <si>
    <t>Tax Offsets</t>
  </si>
  <si>
    <t>Franking credits</t>
  </si>
  <si>
    <t>Trans-Tasman credits</t>
  </si>
  <si>
    <t>Foreign income tax offset</t>
  </si>
  <si>
    <t>Foreign capital tax offset  - NTAP discounted</t>
  </si>
  <si>
    <t>Foreign capital tax offset  - NTAP indexed</t>
  </si>
  <si>
    <t>Foreign capital tax offset  - NTAP other method</t>
  </si>
  <si>
    <t>ESVCLP tax offset</t>
  </si>
  <si>
    <t>Early stage investor tax offset</t>
  </si>
  <si>
    <t>ACDC</t>
  </si>
  <si>
    <t>CURE</t>
  </si>
  <si>
    <t>ESTX</t>
  </si>
  <si>
    <t>FANG</t>
  </si>
  <si>
    <t>HGEN</t>
  </si>
  <si>
    <t>LNAS</t>
  </si>
  <si>
    <t>NDIA</t>
  </si>
  <si>
    <t>ROBO</t>
  </si>
  <si>
    <t>SEMI</t>
  </si>
  <si>
    <t>TECH</t>
  </si>
  <si>
    <t>ZYAU</t>
  </si>
  <si>
    <t>ZYUS</t>
  </si>
  <si>
    <t>Important: Note the above is an estimate only.  An annual tax statement, providing you with final component information for tax purposes, will be issued following the end of the financial year.</t>
  </si>
  <si>
    <t>You must be a registered unitholder as of the Record Date to receive a distribution. In order to be a registered holder prior to the Record Date, you must have purchased your units prior to the Ex Distribution Date and had your transaction settled and your details entered into the register of holders prior to the Record Date.</t>
  </si>
  <si>
    <t>To ensure prompt receipt of the dividend payment, investors holding Units as of the Record Date need to have provided their bank account details to the share registrar before the Record Date.</t>
  </si>
  <si>
    <t>USTB</t>
  </si>
  <si>
    <t>USHY</t>
  </si>
  <si>
    <t>This document is communicated by Global X Management (AUS) Limited (Financial Services Licence Number 466778) (“Global X”). This document may not be reproduced, distributed or published by any recipient for any purpose. Under no circumstances is this document to be used or considered as an offer to sell, or a solicitation of an offer to buy, any securities, investments or other financial instruments and any investments should only be made on the basis of the relevant product disclosure statement which should be considered by any potential investor including any risks identified therein.
This document does not take into account your personal needs and financial circumstances. You should seek independent financial, legal, tax and other relevant advice having regard to your particular circumstances. Although we use reasonable efforts to obtain reliable, comprehensive information, we make no representation and give no warranty that it is accurate or complete.
Investments in any product issued by Global X are subject to investment risk, including possible delays in repayment and loss of  income and principal invested. Global X does guarantees the performance of any products issued by Global X or the repayment of capital or any particular rate of return therefrom.
The value or return of an investment will fluctuate and investor may lose some or all of their investment. Past performance is not an indication of future performance.</t>
  </si>
  <si>
    <t>ASX Code</t>
  </si>
  <si>
    <t>Fund Name</t>
  </si>
  <si>
    <t>Sheet Name</t>
  </si>
  <si>
    <t>Sheet Reference</t>
  </si>
  <si>
    <t>Fund type: Attribution managed investment trust (AMIT)</t>
  </si>
  <si>
    <t>Description</t>
  </si>
  <si>
    <t>Australian sourced income</t>
  </si>
  <si>
    <t>Foreign sourced income</t>
  </si>
  <si>
    <t>TAP capital gains</t>
  </si>
  <si>
    <t>NTAP capital gains</t>
  </si>
  <si>
    <t>Exempt income</t>
  </si>
  <si>
    <t>Non - assessable income and other</t>
  </si>
  <si>
    <t>Tax offsets</t>
  </si>
  <si>
    <t>Additional information:</t>
  </si>
  <si>
    <t>fundid</t>
  </si>
  <si>
    <t>fundname</t>
  </si>
  <si>
    <t>SNAS</t>
  </si>
  <si>
    <t>Global X S&amp;P 500 High Yield Low Volatility ETF</t>
  </si>
  <si>
    <t>Global X Battery Tech &amp; Lithium ETF</t>
  </si>
  <si>
    <t>Global X S&amp;P Biotech ETF</t>
  </si>
  <si>
    <t>Global X Morningstar Global Technology ETF</t>
  </si>
  <si>
    <t>Global X Hydrogen ETF</t>
  </si>
  <si>
    <t>Global X Semiconductor ETF</t>
  </si>
  <si>
    <t>Global X EURO STOXX 50 ETF</t>
  </si>
  <si>
    <t>Global X USD High Yield Bond ETF (Currency Hedged)</t>
  </si>
  <si>
    <t>Global X US Treasury Bond ETF (Currency Hedged)</t>
  </si>
  <si>
    <t>Global X FANG+ ETF</t>
  </si>
  <si>
    <t>Estimated Distribution Breakdown</t>
  </si>
  <si>
    <t>Date</t>
  </si>
  <si>
    <t>ExDate</t>
  </si>
  <si>
    <t>ATOM</t>
  </si>
  <si>
    <t>GCO2</t>
  </si>
  <si>
    <t>GMTL</t>
  </si>
  <si>
    <t>WIRE</t>
  </si>
  <si>
    <t>AYLD</t>
  </si>
  <si>
    <t>QYLD</t>
  </si>
  <si>
    <t>UYLD</t>
  </si>
  <si>
    <t>Global X S&amp;P/ASX 200 Covered Call ETF</t>
  </si>
  <si>
    <t>Global X Nasdaq 100 Covered Call ETF</t>
  </si>
  <si>
    <t>Global X S&amp;P 500 Covered Call ETF</t>
  </si>
  <si>
    <t>USIG</t>
  </si>
  <si>
    <t>Global X USD Corporate Bond ETF (Currency Hedged)</t>
  </si>
  <si>
    <t>Global X Green Metal Miners ETF</t>
  </si>
  <si>
    <t>Attribution managed investment trust (AMIT)</t>
  </si>
  <si>
    <t>OZXX</t>
  </si>
  <si>
    <t>BCOM</t>
  </si>
  <si>
    <t>BUGG</t>
  </si>
  <si>
    <t>Global X Uranium ETF</t>
  </si>
  <si>
    <t>Global X Cybersecurity ETF</t>
  </si>
  <si>
    <t>Global X Global Carbon ETF (Synthetic)</t>
  </si>
  <si>
    <t>N100</t>
  </si>
  <si>
    <t>Global X US 100 ETF</t>
  </si>
  <si>
    <t>Global X India Nifty 50 ETF</t>
  </si>
  <si>
    <t>PAVE</t>
  </si>
  <si>
    <t>Global X US Infrastructure Development ETF</t>
  </si>
  <si>
    <t>Global X Australia ex Financial &amp; Resources ETF</t>
  </si>
  <si>
    <t>Global X ROBO Global Robotics &amp; Automation ETF</t>
  </si>
  <si>
    <t>Global X Copper Miners ETF</t>
  </si>
  <si>
    <t>Global X S&amp;P/ASX 200 High Dividend ETF</t>
  </si>
  <si>
    <t>Global X Ultra Short Nasdaq 100 Complex ETF</t>
  </si>
  <si>
    <t>Global X Ultra Long Nasdaq 100 Complex ETF</t>
  </si>
  <si>
    <t>Global X Bloomberg Commodity Complex ETF</t>
  </si>
  <si>
    <t>Franked dividends</t>
  </si>
  <si>
    <t>Foreign income</t>
  </si>
  <si>
    <t>Distribution period to: 30/06/2024</t>
  </si>
  <si>
    <t>Cash
distribution</t>
  </si>
  <si>
    <t>Attributed
amount</t>
  </si>
  <si>
    <t>Tax
offsets</t>
  </si>
  <si>
    <t>Taxable
income</t>
  </si>
  <si>
    <t>Cash
distribution %</t>
  </si>
  <si>
    <t>Attributed
%</t>
  </si>
  <si>
    <t>Tax
offsets %</t>
  </si>
  <si>
    <t>Taxable
income %</t>
  </si>
  <si>
    <t>AMIT cash
amount</t>
  </si>
  <si>
    <t>Net attributed
amount</t>
  </si>
  <si>
    <t>Taxable income</t>
  </si>
  <si>
    <t>AMIT cash %</t>
  </si>
  <si>
    <t>distribution %</t>
  </si>
  <si>
    <t>Australian franking credits from a NZ company</t>
  </si>
  <si>
    <t>Total distribution</t>
  </si>
  <si>
    <t>AMIT cost base increase</t>
  </si>
  <si>
    <t>Capital gains additional information:</t>
  </si>
  <si>
    <t>Capital gains - discount (grossed up amount)</t>
  </si>
  <si>
    <t>Capital gains - indexation method</t>
  </si>
  <si>
    <t>Capital gains - other method</t>
  </si>
  <si>
    <t>Total current year capital gains</t>
  </si>
  <si>
    <t>AMIT cost base
increase
amount</t>
  </si>
  <si>
    <t>AMIT cost base
decrease
amount</t>
  </si>
  <si>
    <t>Total cost base amount</t>
  </si>
  <si>
    <t xml:space="preserve">Estimated Cash Distribution </t>
  </si>
  <si>
    <t>AMIT cost base decrease</t>
  </si>
  <si>
    <t>FTEC</t>
  </si>
  <si>
    <t>GXAI</t>
  </si>
  <si>
    <t>Global X Fintech &amp; Blockchain ETF</t>
  </si>
  <si>
    <t>Global X Artificial Intelligence ETF</t>
  </si>
  <si>
    <t>Net cost base increase / (decrease)</t>
  </si>
  <si>
    <t>Fund name: Global X Nasdaq 100 Covered Call ETF (QYLD)</t>
  </si>
  <si>
    <t>Fund code: ABQYLD</t>
  </si>
  <si>
    <t>Global X Nasdaq 100 Covered Call ETF (QYLD)</t>
  </si>
  <si>
    <t>ABQYLD</t>
  </si>
  <si>
    <t>Fund name: GLOBAL X ROBO GLOBAL ROBOTICS AND AUTOMATION ETF (ROBO)</t>
  </si>
  <si>
    <t>Fund code: ABROBO</t>
  </si>
  <si>
    <t>GLOBAL X ROBO GLOBAL ROBOTICS AND AUTOMATION ETF (ROBO)</t>
  </si>
  <si>
    <t>ABROBO</t>
  </si>
  <si>
    <t>Fund name: GLOBAL X SEMICONDUCTOR ETF (SEMI)</t>
  </si>
  <si>
    <t>Fund code: ABSEMI</t>
  </si>
  <si>
    <t>GLOBAL X SEMICONDUCTOR ETF (SEMI)</t>
  </si>
  <si>
    <t>ABSEMI</t>
  </si>
  <si>
    <t>Fund name: GLOBAL X MORNINGSTAR GLOBAL TECHNOLOGY ETF (TECH)</t>
  </si>
  <si>
    <t>Fund code: ABTECH</t>
  </si>
  <si>
    <t>GLOBAL X MORNINGSTAR GLOBAL TECHNOLOGY ETF (TECH)</t>
  </si>
  <si>
    <t>ABTECH</t>
  </si>
  <si>
    <t>Fund name: GLOBAL X USD HIGH YIELD BOND (CURRENCY HEDGED) ETF (USHY)</t>
  </si>
  <si>
    <t>Fund code: ABUSHY</t>
  </si>
  <si>
    <t>GLOBAL X USD HIGH YIELD BOND (CURRENCY HEDGED) ETF (USHY)</t>
  </si>
  <si>
    <t>ABUSHY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</si>
</sst>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d\ mmmm\ yyyy;@"/>
    <numFmt numFmtId="165" formatCode="0.00000000%"/>
    <numFmt numFmtId="166" formatCode="0.0000000%"/>
    <numFmt numFmtId="167" formatCode="0.000000%"/>
  </numFmts>
  <fonts count="22">
    <font>
      <sz val="11"/>
      <color theme="1"/>
      <name val="Helvetica"/>
      <family val="2"/>
      <scheme val="minor"/>
    </font>
    <font>
      <sz val="12"/>
      <color theme="1"/>
      <name val="Helvetica"/>
      <family val="2"/>
      <scheme val="minor"/>
    </font>
    <font>
      <sz val="11"/>
      <color theme="1"/>
      <name val="Helvetica"/>
      <family val="2"/>
      <scheme val="minor"/>
    </font>
    <font>
      <sz val="11"/>
      <color rgb="FF000000"/>
      <name val="Calibri"/>
      <family val="2"/>
    </font>
    <font>
      <sz val="12"/>
      <color rgb="FF002F37"/>
      <name val="Helvetica"/>
      <family val="2"/>
    </font>
    <font>
      <sz val="11"/>
      <color theme="1"/>
      <name val="Helvetica"/>
      <family val="2"/>
    </font>
    <font>
      <sz val="8"/>
      <color rgb="FF000000"/>
      <name val="Helvetica"/>
      <family val="2"/>
    </font>
    <font>
      <b/>
      <sz val="10"/>
      <color rgb="FF000000"/>
      <name val="Helvetica"/>
      <family val="2"/>
    </font>
    <font>
      <b/>
      <i/>
      <sz val="11"/>
      <name val="Helvetica"/>
      <family val="2"/>
    </font>
    <font>
      <b/>
      <sz val="11"/>
      <color theme="1"/>
      <name val="Helvetica"/>
      <family val="2"/>
    </font>
    <font>
      <b/>
      <sz val="11"/>
      <color rgb="FF000000"/>
      <name val="0"/>
      <family val="2"/>
    </font>
    <font>
      <sz val="11"/>
      <color rgb="FF000000"/>
      <name val="0"/>
      <family val="2"/>
    </font>
    <font>
      <sz val="10"/>
      <color theme="1"/>
      <name val="Helvetica"/>
      <family val="2"/>
    </font>
    <font>
      <sz val="10"/>
      <color rgb="FF000000"/>
      <name val="Helvetica"/>
      <family val="2"/>
    </font>
    <font>
      <b/>
      <sz val="8"/>
      <color theme="0"/>
      <name val="Helvetica"/>
      <family val="2"/>
    </font>
    <font>
      <sz val="12"/>
      <color theme="0"/>
      <name val="Helvetica"/>
      <family val="2"/>
      <scheme val="minor"/>
    </font>
    <font>
      <sz val="8"/>
      <color theme="7"/>
      <name val="Helvetica"/>
      <family val="2"/>
    </font>
    <font>
      <sz val="11"/>
      <color theme="7"/>
      <name val="Helvetica"/>
      <family val="2"/>
      <scheme val="minor"/>
    </font>
    <font>
      <b/>
      <sz val="10"/>
      <color theme="5"/>
      <name val="Helvetica"/>
      <family val="2"/>
    </font>
    <font>
      <b/>
      <i/>
      <sz val="10"/>
      <color theme="5"/>
      <name val="Helvetica"/>
      <family val="2"/>
    </font>
    <font>
      <b/>
      <sz val="14"/>
      <color theme="5"/>
      <name val="Helvetica"/>
      <family val="2"/>
    </font>
    <font>
      <b/>
      <sz val="11"/>
      <color theme="7"/>
      <name val="Helvetica"/>
      <scheme val="minor"/>
    </font>
  </fonts>
  <fills count="5">
    <fill>
      <patternFill patternType="none"/>
    </fill>
    <fill>
      <patternFill patternType="gray125"/>
    </fill>
    <fill>
      <patternFill patternType="solid">
        <fgColor theme="5"/>
        <bgColor indexed="64"/>
      </patternFill>
    </fill>
    <fill>
      <patternFill patternType="solid">
        <fgColor theme="5"/>
      </patternFill>
    </fill>
    <fill>
      <patternFill patternType="solid">
        <fgColor theme="9" tint="0.79998168889431442"/>
        <bgColor indexed="65"/>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right/>
      <top style="thin">
        <color indexed="64"/>
      </top>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diagonal/>
    </border>
    <border>
      <left/>
      <right/>
      <top/>
      <bottom style="double">
        <color rgb="FF000000"/>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9" fontId="2" fillId="0" borderId="0" applyFont="0" applyFill="0" applyBorder="0" applyAlignment="0" applyProtection="0"/>
    <xf numFmtId="0" fontId="3" fillId="0" borderId="0" applyBorder="0"/>
    <xf numFmtId="0" fontId="15" fillId="3" borderId="0" applyNumberFormat="0" applyBorder="0" applyAlignment="0" applyProtection="0"/>
    <xf numFmtId="0" fontId="1" fillId="4" borderId="0" applyNumberFormat="0" applyBorder="0" applyAlignment="0" applyProtection="0"/>
  </cellStyleXfs>
  <cellXfs count="64">
    <xf numFmtId="0" fontId="0" fillId="0" borderId="0" xfId="0"/>
    <xf numFmtId="0" fontId="5" fillId="0" borderId="0" xfId="0" applyFont="1" applyAlignment="1">
      <alignment horizontal="left" vertical="top"/>
    </xf>
    <xf numFmtId="0" fontId="6" fillId="0" borderId="0" xfId="0" applyFont="1" applyAlignment="1">
      <alignment wrapText="1"/>
    </xf>
    <xf numFmtId="0" fontId="5" fillId="0" borderId="0" xfId="0" applyFont="1"/>
    <xf numFmtId="0" fontId="9" fillId="0" borderId="0" xfId="0" applyFont="1"/>
    <xf numFmtId="165" fontId="5" fillId="0" borderId="0" xfId="1" applyNumberFormat="1" applyFont="1"/>
    <xf numFmtId="0" fontId="12" fillId="0" borderId="0" xfId="0" applyFont="1"/>
    <xf numFmtId="164" fontId="7" fillId="0" borderId="0" xfId="0" applyNumberFormat="1" applyFont="1" applyAlignment="1">
      <alignment horizontal="left" shrinkToFit="1"/>
    </xf>
    <xf numFmtId="0" fontId="14" fillId="2" borderId="1" xfId="0" applyFont="1" applyFill="1" applyBorder="1" applyAlignment="1">
      <alignment vertical="center" wrapText="1"/>
    </xf>
    <xf numFmtId="14" fontId="0" fillId="0" borderId="0" xfId="0" applyNumberFormat="1"/>
    <xf numFmtId="0" fontId="4" fillId="0" borderId="0" xfId="0" applyFont="1"/>
    <xf numFmtId="0" fontId="14" fillId="2" borderId="1" xfId="0" applyFont="1" applyFill="1" applyBorder="1" applyAlignment="1">
      <alignment horizontal="center" vertical="center"/>
    </xf>
    <xf numFmtId="0" fontId="13" fillId="0" borderId="0" xfId="0" applyFont="1" applyAlignment="1">
      <alignment horizontal="center" wrapText="1"/>
    </xf>
    <xf numFmtId="0" fontId="5" fillId="0" borderId="0" xfId="0" applyFont="1" applyAlignment="1">
      <alignment horizontal="center" vertical="top"/>
    </xf>
    <xf numFmtId="0" fontId="8" fillId="0" borderId="0" xfId="0" applyFont="1" applyAlignment="1">
      <alignment horizontal="center" vertical="center"/>
    </xf>
    <xf numFmtId="0" fontId="5" fillId="0" borderId="0" xfId="0" applyFont="1" applyAlignment="1">
      <alignment horizontal="center"/>
    </xf>
    <xf numFmtId="0" fontId="15" fillId="3" borderId="0" xfId="3" applyAlignment="1">
      <alignment horizontal="center"/>
    </xf>
    <xf numFmtId="0" fontId="15" fillId="3" borderId="0" xfId="3"/>
    <xf numFmtId="0" fontId="17" fillId="4" borderId="1" xfId="4" applyFont="1" applyBorder="1" applyAlignment="1">
      <alignment vertical="center" wrapText="1"/>
    </xf>
    <xf numFmtId="0" fontId="17" fillId="4" borderId="1" xfId="4" applyFont="1" applyBorder="1" applyAlignment="1">
      <alignment horizontal="center" vertical="center" wrapText="1"/>
    </xf>
    <xf numFmtId="0" fontId="17" fillId="4" borderId="0" xfId="4" applyFont="1" applyAlignment="1">
      <alignment horizontal="center" vertical="center" wrapText="1"/>
    </xf>
    <xf numFmtId="0" fontId="17" fillId="4" borderId="3" xfId="4" applyFont="1" applyBorder="1" applyAlignment="1">
      <alignment vertical="center" wrapText="1"/>
    </xf>
    <xf numFmtId="0" fontId="17" fillId="4" borderId="4" xfId="4" applyFont="1" applyBorder="1" applyAlignment="1">
      <alignment horizontal="center" vertical="center" wrapText="1"/>
    </xf>
    <xf numFmtId="0" fontId="17" fillId="4" borderId="7" xfId="4" applyFont="1" applyBorder="1" applyAlignment="1">
      <alignment vertical="center" wrapText="1"/>
    </xf>
    <xf numFmtId="0" fontId="17" fillId="4" borderId="2" xfId="4" applyFont="1" applyBorder="1" applyAlignment="1">
      <alignment vertical="center" wrapText="1"/>
    </xf>
    <xf numFmtId="165" fontId="17" fillId="4" borderId="1" xfId="4" applyNumberFormat="1" applyFont="1" applyBorder="1" applyAlignment="1">
      <alignment horizontal="center" vertical="center"/>
    </xf>
    <xf numFmtId="0" fontId="17" fillId="4" borderId="5" xfId="4" applyFont="1" applyBorder="1" applyAlignment="1">
      <alignment vertical="center" wrapText="1"/>
    </xf>
    <xf numFmtId="0" fontId="17" fillId="4" borderId="9" xfId="4" applyFont="1" applyBorder="1" applyAlignment="1">
      <alignment vertical="center" wrapText="1"/>
    </xf>
    <xf numFmtId="165" fontId="17" fillId="4" borderId="4" xfId="4" applyNumberFormat="1" applyFont="1" applyBorder="1" applyAlignment="1">
      <alignment horizontal="center" vertical="center"/>
    </xf>
    <xf numFmtId="0" fontId="17" fillId="4" borderId="8" xfId="4" applyFont="1" applyBorder="1" applyAlignment="1">
      <alignment vertical="center" wrapText="1"/>
    </xf>
    <xf numFmtId="164" fontId="18" fillId="0" borderId="0" xfId="0" applyNumberFormat="1" applyFont="1" applyAlignment="1">
      <alignment horizontal="left" vertical="center" shrinkToFit="1"/>
    </xf>
    <xf numFmtId="0" fontId="19" fillId="0" borderId="0" xfId="0" applyFont="1" applyAlignment="1">
      <alignment horizontal="left" vertical="center"/>
    </xf>
    <xf numFmtId="0" fontId="20" fillId="0" borderId="0" xfId="0" applyFont="1" applyAlignment="1">
      <alignment horizontal="left" vertical="center"/>
    </xf>
    <xf numFmtId="0" fontId="10" fillId="0" borderId="10" xfId="0" applyFont="1" applyBorder="1"/>
    <xf numFmtId="0" fontId="10" fillId="0" borderId="11" xfId="0" applyFont="1" applyBorder="1"/>
    <xf numFmtId="0" fontId="10" fillId="0" borderId="12" xfId="0" applyFont="1" applyBorder="1"/>
    <xf numFmtId="0" fontId="11" fillId="0" borderId="13" xfId="0" applyFont="1" applyBorder="1"/>
    <xf numFmtId="0" fontId="10" fillId="0" borderId="0" xfId="0" applyFont="1"/>
    <xf numFmtId="0" fontId="10" fillId="0" borderId="0" xfId="0" applyFont="1" applyAlignment="1">
      <alignment horizontal="right" wrapText="1"/>
    </xf>
    <xf numFmtId="0" fontId="11" fillId="0" borderId="0" xfId="0" applyFont="1"/>
    <xf numFmtId="0" fontId="11" fillId="0" borderId="0" xfId="0" applyFont="1" applyAlignment="1">
      <alignment horizontal="right" wrapText="1"/>
    </xf>
    <xf numFmtId="0" fontId="11" fillId="0" borderId="0" xfId="0" applyFont="1" applyAlignment="1">
      <alignment wrapText="1"/>
    </xf>
    <xf numFmtId="10" fontId="11" fillId="0" borderId="0" xfId="0" applyNumberFormat="1" applyFont="1" applyAlignment="1">
      <alignment horizontal="right"/>
    </xf>
    <xf numFmtId="4" fontId="11" fillId="0" borderId="0" xfId="0" applyNumberFormat="1" applyFont="1" applyAlignment="1">
      <alignment horizontal="right"/>
    </xf>
    <xf numFmtId="4" fontId="11" fillId="0" borderId="0" xfId="0" applyNumberFormat="1" applyFont="1"/>
    <xf numFmtId="10" fontId="10" fillId="0" borderId="0" xfId="0" applyNumberFormat="1" applyFont="1" applyAlignment="1">
      <alignment horizontal="right"/>
    </xf>
    <xf numFmtId="4" fontId="10" fillId="0" borderId="0" xfId="0" applyNumberFormat="1" applyFont="1" applyAlignment="1">
      <alignment horizontal="right"/>
    </xf>
    <xf numFmtId="0" fontId="11" fillId="0" borderId="14" xfId="0" applyFont="1" applyBorder="1"/>
    <xf numFmtId="14" fontId="11" fillId="0" borderId="0" xfId="0" applyNumberFormat="1" applyFont="1"/>
    <xf numFmtId="4" fontId="10" fillId="0" borderId="0" xfId="0" applyNumberFormat="1" applyFont="1"/>
    <xf numFmtId="10" fontId="0" fillId="0" borderId="0" xfId="1" applyNumberFormat="1" applyFont="1" applyFill="1" applyAlignment="1" applyProtection="1"/>
    <xf numFmtId="0" fontId="17" fillId="4" borderId="16" xfId="4" applyFont="1" applyBorder="1" applyAlignment="1">
      <alignment vertical="center" wrapText="1"/>
    </xf>
    <xf numFmtId="0" fontId="21" fillId="4" borderId="3" xfId="4" applyFont="1" applyBorder="1" applyAlignment="1">
      <alignment vertical="center" wrapText="1"/>
    </xf>
    <xf numFmtId="0" fontId="21" fillId="4" borderId="0" xfId="4" applyFont="1" applyAlignment="1">
      <alignment vertical="center" wrapText="1"/>
    </xf>
    <xf numFmtId="0" fontId="17" fillId="4" borderId="17" xfId="4" applyFont="1" applyBorder="1" applyAlignment="1">
      <alignment vertical="center" wrapText="1"/>
    </xf>
    <xf numFmtId="0" fontId="21" fillId="4" borderId="15" xfId="4" applyFont="1" applyBorder="1" applyAlignment="1">
      <alignment vertical="center" wrapText="1"/>
    </xf>
    <xf numFmtId="166" fontId="17" fillId="4" borderId="1" xfId="4" applyNumberFormat="1" applyFont="1" applyBorder="1" applyAlignment="1">
      <alignment horizontal="center" vertical="center"/>
    </xf>
    <xf numFmtId="0" fontId="17" fillId="0" borderId="2" xfId="4" applyFont="1" applyFill="1" applyBorder="1" applyAlignment="1">
      <alignment vertical="center" wrapText="1"/>
    </xf>
    <xf numFmtId="0" fontId="17" fillId="0" borderId="8" xfId="4" applyFont="1" applyFill="1" applyBorder="1" applyAlignment="1">
      <alignment vertical="center" wrapText="1"/>
    </xf>
    <xf numFmtId="167" fontId="0" fillId="0" borderId="0" xfId="1" applyNumberFormat="1" applyFont="1"/>
    <xf numFmtId="167" fontId="0" fillId="0" borderId="0" xfId="1" applyNumberFormat="1" applyFont="1" applyFill="1" applyAlignment="1" applyProtection="1"/>
    <xf numFmtId="0" fontId="16" fillId="0" borderId="0" xfId="0" applyFont="1" applyAlignment="1">
      <alignment horizontal="center" vertical="center" wrapText="1"/>
    </xf>
    <xf numFmtId="0" fontId="6" fillId="0" borderId="0" xfId="0" applyFont="1" applyAlignment="1">
      <alignment horizontal="center" wrapText="1"/>
    </xf>
    <xf numFmtId="0" fontId="16" fillId="0" borderId="6" xfId="0" applyFont="1" applyBorder="1" applyAlignment="1">
      <alignment horizontal="center" vertical="center" wrapText="1"/>
    </xf>
  </cellXfs>
  <cellStyles count="5">
    <cellStyle name="20% - Accent6" xfId="4" builtinId="50"/>
    <cellStyle name="Accent2" xfId="3" builtinId="33"/>
    <cellStyle name="Normal" xfId="0" builtinId="0"/>
    <cellStyle name="Normal 2" xfId="2" xr:uid="{B9B5F9F1-C4D6-462A-B703-BD5707B8A2EB}"/>
    <cellStyle name="Percent" xfId="1" builtinId="5"/>
  </cellStyles>
  <dxfs count="3">
    <dxf>
      <numFmt numFmtId="19" formatCode="d/mm/yyyy"/>
    </dxf>
    <dxf>
      <numFmt numFmtId="0" formatCode="General"/>
    </dxf>
    <dxf>
      <numFmt numFmtId="0" formatCode="General"/>
    </dxf>
  </dxfs>
  <tableStyles count="1" defaultTableStyle="TableStyleMedium2" defaultPivotStyle="PivotStyleLight16">
    <tableStyle name="Invisible" pivot="0" table="0" count="0" xr9:uid="{3E4019E5-7ABF-41DE-8BD2-84D5A45C4BC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1612900</xdr:colOff>
      <xdr:row>1</xdr:row>
      <xdr:rowOff>24322</xdr:rowOff>
    </xdr:to>
    <xdr:pic>
      <xdr:nvPicPr>
        <xdr:cNvPr id="2" name="Picture 1">
          <a:extLst>
            <a:ext uri="{FF2B5EF4-FFF2-40B4-BE49-F238E27FC236}">
              <a16:creationId xmlns:a16="http://schemas.microsoft.com/office/drawing/2014/main" id="{DC6B9761-BECD-6744-9152-289C8EB42C6D}"/>
            </a:ext>
          </a:extLst>
        </xdr:cNvPr>
        <xdr:cNvPicPr>
          <a:picLocks noChangeAspect="1"/>
        </xdr:cNvPicPr>
      </xdr:nvPicPr>
      <xdr:blipFill>
        <a:blip xmlns:r="http://schemas.openxmlformats.org/officeDocument/2006/relationships" r:embed="rId1"/>
        <a:stretch>
          <a:fillRect/>
        </a:stretch>
      </xdr:blipFill>
      <xdr:spPr>
        <a:xfrm>
          <a:off x="0" y="0"/>
          <a:ext cx="1612900" cy="6400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Product%20Management\Distributions\2024-06\Final%20Distribution\Yearly%20Distribution%20Components\_JUNE23-Distribution%20Components%20(5).xlsx" TargetMode="External"/><Relationship Id="rId1" Type="http://schemas.openxmlformats.org/officeDocument/2006/relationships/externalLinkPath" Target="_JUNE23-Distribution%20Components%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USIG"/>
      <sheetName val="USTB"/>
      <sheetName val="UYLD"/>
      <sheetName val="WIRE"/>
      <sheetName val="ZYAU"/>
      <sheetName val="ZYUS"/>
      <sheetName val="FundName"/>
      <sheetName val="ExDate"/>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B1">
            <v>45473</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74CBB3AF-73D5-473C-ADCF-BDDA7E8A0A9A}" autoFormatId="16" applyNumberFormats="0" applyBorderFormats="0" applyFontFormats="0" applyPatternFormats="0" applyAlignmentFormats="0" applyWidthHeightFormats="0">
  <queryTableRefresh nextId="3">
    <queryTableFields count="2">
      <queryTableField id="1" name="fundid" tableColumnId="1"/>
      <queryTableField id="2" name="fundname" tableColumnId="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1" xr16:uid="{C16BD1D6-C980-4CFD-A8B5-6C8A7504E66C}" autoFormatId="16" applyNumberFormats="0" applyBorderFormats="0" applyFontFormats="0" applyPatternFormats="0" applyAlignmentFormats="0" applyWidthHeightFormats="0">
  <queryTableRefresh nextId="3">
    <queryTableFields count="1">
      <queryTableField id="2" name="ExDate"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7581EC-33BF-4B84-B724-5E5D5E7BE9C0}" name="FundName" displayName="FundName" ref="A1:B31" tableType="queryTable" totalsRowShown="0">
  <autoFilter ref="A1:B31" xr:uid="{647581EC-33BF-4B84-B724-5E5D5E7BE9C0}"/>
  <tableColumns count="2">
    <tableColumn id="1" xr3:uid="{5BB7E3B0-3A74-4621-AB56-934FAE178432}" uniqueName="1" name="fundid" queryTableFieldId="1" dataDxfId="2"/>
    <tableColumn id="2" xr3:uid="{95E084E6-80CE-4244-8402-EA0BA51B6595}" uniqueName="2" name="fundname" queryTableFieldId="2" dataDxfId="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06649C-2FAA-4D72-86AE-C487A66B3F2E}" name="ExDate_2" displayName="ExDate_2" ref="A1:A2" tableType="queryTable" totalsRowShown="0">
  <autoFilter ref="A1:A2" xr:uid="{5906649C-2FAA-4D72-86AE-C487A66B3F2E}"/>
  <tableColumns count="1">
    <tableColumn id="2" xr3:uid="{60FDCBD5-D2EC-4A2D-B9A8-B696971E9031}" uniqueName="2" name="ExDate" queryTableFieldId="2" dataDxfId="0"/>
  </tableColumns>
  <tableStyleInfo name="TableStyleMedium7" showFirstColumn="0" showLastColumn="0" showRowStripes="1" showColumnStripes="0"/>
</table>
</file>

<file path=xl/theme/theme1.xml><?xml version="1.0" encoding="utf-8"?>
<a:theme xmlns:a="http://schemas.openxmlformats.org/drawingml/2006/main" name="GX-ETFs-Theme">
  <a:themeElements>
    <a:clrScheme name="Global X">
      <a:dk1>
        <a:srgbClr val="262626"/>
      </a:dk1>
      <a:lt1>
        <a:sysClr val="window" lastClr="FFFFFF"/>
      </a:lt1>
      <a:dk2>
        <a:srgbClr val="3A3632"/>
      </a:dk2>
      <a:lt2>
        <a:srgbClr val="A9A9A9"/>
      </a:lt2>
      <a:accent1>
        <a:srgbClr val="FF5400"/>
      </a:accent1>
      <a:accent2>
        <a:srgbClr val="002F37"/>
      </a:accent2>
      <a:accent3>
        <a:srgbClr val="8EB1B2"/>
      </a:accent3>
      <a:accent4>
        <a:srgbClr val="606060"/>
      </a:accent4>
      <a:accent5>
        <a:srgbClr val="BDBEBC"/>
      </a:accent5>
      <a:accent6>
        <a:srgbClr val="E5E6E5"/>
      </a:accent6>
      <a:hlink>
        <a:srgbClr val="0563C1"/>
      </a:hlink>
      <a:folHlink>
        <a:srgbClr val="954F72"/>
      </a:folHlink>
    </a:clrScheme>
    <a:fontScheme name="Global X">
      <a:majorFont>
        <a:latin typeface="Helvetica"/>
        <a:ea typeface=""/>
        <a:cs typeface=""/>
      </a:majorFont>
      <a:minorFont>
        <a:latin typeface="Helvetica"/>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GX-ETFs-Theme" id="{E53426F8-CC05-4F4B-ACD0-4F19CBDDE995}" vid="{29BC6BB1-BC2D-6041-92AE-E592E9E7CF7F}"/>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885E-0A31-42A8-ADFE-6376015E0060}">
  <sheetPr codeName="Sheet1">
    <tabColor theme="5"/>
    <pageSetUpPr fitToPage="1"/>
  </sheetPr>
  <dimension ref="A1:I76"/>
  <sheetViews>
    <sheetView showGridLines="0" tabSelected="1" view="pageLayout" topLeftCell="A50" zoomScale="130" zoomScaleNormal="115" zoomScalePageLayoutView="130" workbookViewId="0">
      <selection activeCell="D66" sqref="D66"/>
    </sheetView>
  </sheetViews>
  <sheetFormatPr defaultColWidth="9" defaultRowHeight="14.25"/>
  <cols>
    <col min="1" max="1" width="31.375" style="6" customWidth="1"/>
    <col min="2" max="2" width="18.25" style="15" customWidth="1"/>
    <col min="3" max="6" width="15.125" style="15" customWidth="1"/>
    <col min="7" max="16384" width="9" style="3"/>
  </cols>
  <sheetData>
    <row r="1" spans="1:9" s="10" customFormat="1" ht="48" customHeight="1">
      <c r="A1" s="17"/>
      <c r="B1" s="16"/>
      <c r="C1" s="16"/>
      <c r="D1" s="16"/>
      <c r="E1" s="16"/>
      <c r="F1" s="16"/>
    </row>
    <row r="2" spans="1:9" s="1" customFormat="1" ht="23.1" customHeight="1">
      <c r="A2" s="7"/>
      <c r="B2" s="62"/>
      <c r="C2" s="62"/>
      <c r="E2" s="2"/>
      <c r="F2" s="2"/>
    </row>
    <row r="3" spans="1:9" s="1" customFormat="1" ht="17.100000000000001" customHeight="1">
      <c r="A3" s="30">
        <f ca="1">TODAY()</f>
        <v>45497</v>
      </c>
      <c r="B3" s="12"/>
      <c r="C3" s="13"/>
      <c r="D3" s="13"/>
      <c r="E3" s="13"/>
      <c r="F3" s="13"/>
    </row>
    <row r="4" spans="1:9" s="1" customFormat="1" ht="48" customHeight="1">
      <c r="A4" s="32" t="str">
        <f>"Yearly Estimated Distribution Components Announcement for the Period ending " &amp; TEXT([1]Config!B1,"D MMMM YYYY")</f>
        <v>Yearly Estimated Distribution Components Announcement for the Period ending 30 June 2024</v>
      </c>
      <c r="B4" s="14"/>
      <c r="C4" s="13"/>
      <c r="D4" s="13"/>
      <c r="E4" s="13"/>
      <c r="F4" s="13"/>
    </row>
    <row r="5" spans="1:9" s="1" customFormat="1" ht="19.5" customHeight="1">
      <c r="A5" s="31"/>
      <c r="B5" s="14"/>
      <c r="C5" s="13"/>
      <c r="D5" s="13"/>
      <c r="E5" s="13"/>
      <c r="F5" s="13"/>
    </row>
    <row r="6" spans="1:9">
      <c r="A6" s="8" t="s">
        <v>68</v>
      </c>
      <c r="B6" s="11" t="s">
        <v>103</v>
      </c>
      <c r="C6" s="11" t="s">
        <v>57</v>
      </c>
      <c r="D6" s="11" t="s">
        <v>58</v>
      </c>
      <c r="E6" s="11" t="s">
        <v>59</v>
      </c>
      <c r="F6" s="11" t="s">
        <v>66</v>
      </c>
    </row>
    <row r="7" spans="1:9" ht="73.5" customHeight="1">
      <c r="A7" s="18" t="s">
        <v>69</v>
      </c>
      <c r="B7" s="19" t="str">
        <f>VLOOKUP(B6,FundName[#All],2,FALSE)</f>
        <v>Global X Nasdaq 100 Covered Call ETF</v>
      </c>
      <c r="C7" s="19" t="str">
        <f>VLOOKUP(C6,FundName[#All],2,FALSE)</f>
        <v>Global X ROBO Global Robotics &amp; Automation ETF</v>
      </c>
      <c r="D7" s="19" t="str">
        <f>VLOOKUP(D6,FundName[#All],2,FALSE)</f>
        <v>Global X Semiconductor ETF</v>
      </c>
      <c r="E7" s="19" t="str">
        <f>VLOOKUP(E6,FundName[#All],2,FALSE)</f>
        <v>Global X Morningstar Global Technology ETF</v>
      </c>
      <c r="F7" s="19" t="str">
        <f>VLOOKUP(F6,FundName[#All],2,FALSE)</f>
        <v>Global X USD High Yield Bond ETF (Currency Hedged)</v>
      </c>
    </row>
    <row r="8" spans="1:9">
      <c r="A8" s="3"/>
      <c r="B8" s="20"/>
      <c r="C8" s="20"/>
      <c r="D8" s="20"/>
      <c r="E8" s="20"/>
      <c r="F8" s="20"/>
    </row>
    <row r="9" spans="1:9" ht="15.75" customHeight="1">
      <c r="A9" s="53" t="s">
        <v>95</v>
      </c>
      <c r="B9" s="20"/>
      <c r="C9" s="20"/>
      <c r="D9" s="20"/>
      <c r="E9" s="20"/>
      <c r="F9" s="20"/>
    </row>
    <row r="10" spans="1:9" s="4" customFormat="1" ht="15">
      <c r="A10" s="52" t="s">
        <v>0</v>
      </c>
      <c r="B10" s="22"/>
      <c r="C10" s="22"/>
      <c r="D10" s="22"/>
      <c r="E10" s="22"/>
      <c r="F10" s="22"/>
    </row>
    <row r="11" spans="1:9">
      <c r="A11" s="23" t="s">
        <v>1</v>
      </c>
      <c r="B11" s="25">
        <f t="shared" ref="B11:F71" ca="1" si="0">VLOOKUP($A11,INDIRECT(B$6&amp;"!B:J"),9,FALSE)</f>
        <v>4.346892E-4</v>
      </c>
      <c r="C11" s="25">
        <f t="shared" ca="1" si="0"/>
        <v>9.8110399999999995E-5</v>
      </c>
      <c r="D11" s="25">
        <f t="shared" ca="1" si="0"/>
        <v>6.6477152137375893E-5</v>
      </c>
      <c r="E11" s="25">
        <f t="shared" ca="1" si="0"/>
        <v>1.3253566548639342E-5</v>
      </c>
      <c r="F11" s="25">
        <f t="shared" ca="1" si="0"/>
        <v>6.1371400000000001E-4</v>
      </c>
      <c r="G11" s="5"/>
      <c r="H11" s="5"/>
      <c r="I11" s="5"/>
    </row>
    <row r="12" spans="1:9" ht="28.5">
      <c r="A12" s="24" t="s">
        <v>2</v>
      </c>
      <c r="B12" s="25">
        <f t="shared" ca="1" si="0"/>
        <v>0</v>
      </c>
      <c r="C12" s="25">
        <f t="shared" ca="1" si="0"/>
        <v>0</v>
      </c>
      <c r="D12" s="25">
        <f t="shared" ca="1" si="0"/>
        <v>0</v>
      </c>
      <c r="E12" s="25">
        <f t="shared" ca="1" si="0"/>
        <v>0</v>
      </c>
      <c r="F12" s="25">
        <f t="shared" ca="1" si="0"/>
        <v>0</v>
      </c>
      <c r="G12" s="5"/>
      <c r="H12" s="5"/>
      <c r="I12" s="5"/>
    </row>
    <row r="13" spans="1:9">
      <c r="A13" s="24" t="s">
        <v>3</v>
      </c>
      <c r="B13" s="25">
        <f t="shared" ca="1" si="0"/>
        <v>0</v>
      </c>
      <c r="C13" s="25">
        <f t="shared" ca="1" si="0"/>
        <v>0</v>
      </c>
      <c r="D13" s="25">
        <f t="shared" ca="1" si="0"/>
        <v>0</v>
      </c>
      <c r="E13" s="25">
        <f t="shared" ca="1" si="0"/>
        <v>0</v>
      </c>
      <c r="F13" s="25">
        <f t="shared" ca="1" si="0"/>
        <v>0</v>
      </c>
      <c r="G13" s="5"/>
      <c r="H13" s="5"/>
      <c r="I13" s="5"/>
    </row>
    <row r="14" spans="1:9">
      <c r="A14" s="24" t="s">
        <v>4</v>
      </c>
      <c r="B14" s="25">
        <f t="shared" ca="1" si="0"/>
        <v>0</v>
      </c>
      <c r="C14" s="25">
        <f t="shared" ca="1" si="0"/>
        <v>0</v>
      </c>
      <c r="D14" s="25">
        <f t="shared" ca="1" si="0"/>
        <v>0</v>
      </c>
      <c r="E14" s="25">
        <f t="shared" ca="1" si="0"/>
        <v>0</v>
      </c>
      <c r="F14" s="25">
        <f t="shared" ca="1" si="0"/>
        <v>0</v>
      </c>
      <c r="G14" s="5"/>
      <c r="H14" s="5"/>
      <c r="I14" s="5"/>
    </row>
    <row r="15" spans="1:9">
      <c r="A15" s="24" t="s">
        <v>5</v>
      </c>
      <c r="B15" s="25">
        <f t="shared" ca="1" si="0"/>
        <v>0</v>
      </c>
      <c r="C15" s="25">
        <f t="shared" ca="1" si="0"/>
        <v>0</v>
      </c>
      <c r="D15" s="25">
        <f t="shared" ca="1" si="0"/>
        <v>0</v>
      </c>
      <c r="E15" s="25">
        <f t="shared" ca="1" si="0"/>
        <v>0</v>
      </c>
      <c r="F15" s="25">
        <f t="shared" ca="1" si="0"/>
        <v>0</v>
      </c>
      <c r="G15" s="5"/>
      <c r="H15" s="5"/>
      <c r="I15" s="5"/>
    </row>
    <row r="16" spans="1:9">
      <c r="A16" s="57" t="s">
        <v>130</v>
      </c>
      <c r="B16" s="25">
        <f ca="1">VLOOKUP($A16,INDIRECT(B$6&amp;"!B:J"),9,FALSE)</f>
        <v>0</v>
      </c>
      <c r="C16" s="25">
        <f ca="1">VLOOKUP($A16,INDIRECT(C$6&amp;"!B:J"),9,FALSE)</f>
        <v>0</v>
      </c>
      <c r="D16" s="25">
        <f t="shared" ca="1" si="0"/>
        <v>0</v>
      </c>
      <c r="E16" s="25">
        <f t="shared" ca="1" si="0"/>
        <v>9.7840606193862317E-5</v>
      </c>
      <c r="F16" s="25">
        <f t="shared" ca="1" si="0"/>
        <v>0</v>
      </c>
      <c r="G16" s="5"/>
      <c r="H16" s="5"/>
      <c r="I16" s="5"/>
    </row>
    <row r="17" spans="1:9">
      <c r="A17" s="24" t="s">
        <v>6</v>
      </c>
      <c r="B17" s="25">
        <f t="shared" ca="1" si="0"/>
        <v>0</v>
      </c>
      <c r="C17" s="25">
        <f t="shared" ca="1" si="0"/>
        <v>0</v>
      </c>
      <c r="D17" s="25">
        <f t="shared" ca="1" si="0"/>
        <v>0</v>
      </c>
      <c r="E17" s="25">
        <f t="shared" ca="1" si="0"/>
        <v>0</v>
      </c>
      <c r="F17" s="25">
        <f t="shared" ca="1" si="0"/>
        <v>0</v>
      </c>
      <c r="G17" s="5"/>
      <c r="H17" s="5"/>
      <c r="I17" s="5"/>
    </row>
    <row r="18" spans="1:9">
      <c r="A18" s="26" t="s">
        <v>7</v>
      </c>
      <c r="B18" s="25">
        <f t="shared" ca="1" si="0"/>
        <v>0</v>
      </c>
      <c r="C18" s="25">
        <f t="shared" ca="1" si="0"/>
        <v>0</v>
      </c>
      <c r="D18" s="25">
        <f t="shared" ca="1" si="0"/>
        <v>0</v>
      </c>
      <c r="E18" s="25">
        <f t="shared" ca="1" si="0"/>
        <v>0</v>
      </c>
      <c r="F18" s="25">
        <f t="shared" ca="1" si="0"/>
        <v>0</v>
      </c>
      <c r="G18" s="5"/>
      <c r="H18" s="5"/>
      <c r="I18" s="5"/>
    </row>
    <row r="19" spans="1:9">
      <c r="A19" s="27" t="s">
        <v>8</v>
      </c>
      <c r="B19" s="25">
        <f t="shared" ca="1" si="0"/>
        <v>0</v>
      </c>
      <c r="C19" s="25">
        <f t="shared" ca="1" si="0"/>
        <v>0</v>
      </c>
      <c r="D19" s="25">
        <f t="shared" ca="1" si="0"/>
        <v>0</v>
      </c>
      <c r="E19" s="25">
        <f t="shared" ca="1" si="0"/>
        <v>0</v>
      </c>
      <c r="F19" s="25">
        <f t="shared" ca="1" si="0"/>
        <v>0</v>
      </c>
      <c r="G19" s="5"/>
      <c r="H19" s="5"/>
      <c r="I19" s="5"/>
    </row>
    <row r="20" spans="1:9">
      <c r="A20" s="51"/>
      <c r="B20" s="25"/>
      <c r="C20" s="25"/>
      <c r="D20" s="25"/>
      <c r="E20" s="25"/>
      <c r="F20" s="25"/>
      <c r="G20" s="5"/>
      <c r="H20" s="5"/>
      <c r="I20" s="5"/>
    </row>
    <row r="21" spans="1:9" ht="15">
      <c r="A21" s="52" t="s">
        <v>9</v>
      </c>
      <c r="B21" s="25">
        <f t="shared" ca="1" si="0"/>
        <v>0</v>
      </c>
      <c r="C21" s="25">
        <f t="shared" ca="1" si="0"/>
        <v>0</v>
      </c>
      <c r="D21" s="25">
        <f t="shared" ca="1" si="0"/>
        <v>0</v>
      </c>
      <c r="E21" s="25">
        <f t="shared" ca="1" si="0"/>
        <v>0</v>
      </c>
      <c r="F21" s="25">
        <f t="shared" ca="1" si="0"/>
        <v>0</v>
      </c>
      <c r="G21" s="5"/>
      <c r="H21" s="5"/>
      <c r="I21" s="5"/>
    </row>
    <row r="22" spans="1:9">
      <c r="A22" s="58" t="s">
        <v>131</v>
      </c>
      <c r="B22" s="25">
        <f t="shared" ca="1" si="0"/>
        <v>0.60155591289999999</v>
      </c>
      <c r="C22" s="25">
        <f t="shared" ca="1" si="0"/>
        <v>0.99989792249999998</v>
      </c>
      <c r="D22" s="25">
        <f t="shared" ca="1" si="0"/>
        <v>9.2738261174620196E-2</v>
      </c>
      <c r="E22" s="25">
        <f t="shared" ca="1" si="0"/>
        <v>5.1400802848728258E-3</v>
      </c>
      <c r="F22" s="25">
        <f t="shared" ca="1" si="0"/>
        <v>0.90703494350000002</v>
      </c>
      <c r="G22" s="5"/>
      <c r="H22" s="5"/>
      <c r="I22" s="5"/>
    </row>
    <row r="23" spans="1:9">
      <c r="A23" s="23" t="s">
        <v>10</v>
      </c>
      <c r="B23" s="25">
        <f t="shared" ca="1" si="0"/>
        <v>0</v>
      </c>
      <c r="C23" s="25">
        <f t="shared" ca="1" si="0"/>
        <v>0</v>
      </c>
      <c r="D23" s="25">
        <f t="shared" ca="1" si="0"/>
        <v>0</v>
      </c>
      <c r="E23" s="25">
        <f t="shared" ca="1" si="0"/>
        <v>0</v>
      </c>
      <c r="F23" s="25">
        <f t="shared" ca="1" si="0"/>
        <v>0</v>
      </c>
      <c r="G23" s="5"/>
      <c r="H23" s="5"/>
      <c r="I23" s="5"/>
    </row>
    <row r="24" spans="1:9">
      <c r="A24" s="26" t="s">
        <v>11</v>
      </c>
      <c r="B24" s="25">
        <f t="shared" ca="1" si="0"/>
        <v>0</v>
      </c>
      <c r="C24" s="25">
        <f t="shared" ca="1" si="0"/>
        <v>0</v>
      </c>
      <c r="D24" s="25">
        <f t="shared" ref="D24:F24" ca="1" si="1">VLOOKUP($A24,INDIRECT(D$6&amp;"!B:J"),9,FALSE)</f>
        <v>0</v>
      </c>
      <c r="E24" s="25">
        <f t="shared" ca="1" si="1"/>
        <v>0</v>
      </c>
      <c r="F24" s="25">
        <f t="shared" ca="1" si="1"/>
        <v>0</v>
      </c>
      <c r="G24" s="5"/>
      <c r="H24" s="5"/>
      <c r="I24" s="5"/>
    </row>
    <row r="25" spans="1:9">
      <c r="A25" s="54"/>
      <c r="B25" s="28"/>
      <c r="C25" s="28"/>
      <c r="D25" s="28"/>
      <c r="E25" s="28"/>
      <c r="F25" s="28"/>
      <c r="G25" s="5"/>
      <c r="H25" s="5"/>
      <c r="I25" s="5"/>
    </row>
    <row r="26" spans="1:9" ht="15">
      <c r="A26" s="52" t="s">
        <v>12</v>
      </c>
      <c r="B26" s="28"/>
      <c r="C26" s="28"/>
      <c r="D26" s="28"/>
      <c r="E26" s="28"/>
      <c r="F26" s="28"/>
      <c r="G26" s="5"/>
      <c r="H26" s="5"/>
      <c r="I26" s="5"/>
    </row>
    <row r="27" spans="1:9">
      <c r="A27" s="18" t="s">
        <v>13</v>
      </c>
      <c r="B27" s="25">
        <f t="shared" ca="1" si="0"/>
        <v>0</v>
      </c>
      <c r="C27" s="25">
        <f t="shared" ca="1" si="0"/>
        <v>0</v>
      </c>
      <c r="D27" s="25">
        <f t="shared" ca="1" si="0"/>
        <v>0</v>
      </c>
      <c r="E27" s="25">
        <f t="shared" ca="1" si="0"/>
        <v>0</v>
      </c>
      <c r="F27" s="25">
        <f t="shared" ca="1" si="0"/>
        <v>0</v>
      </c>
      <c r="G27" s="5"/>
      <c r="H27" s="5"/>
      <c r="I27" s="5"/>
    </row>
    <row r="28" spans="1:9">
      <c r="A28" s="18" t="s">
        <v>14</v>
      </c>
      <c r="B28" s="25">
        <f t="shared" ca="1" si="0"/>
        <v>0</v>
      </c>
      <c r="C28" s="25">
        <f t="shared" ca="1" si="0"/>
        <v>0</v>
      </c>
      <c r="D28" s="25">
        <f t="shared" ca="1" si="0"/>
        <v>0</v>
      </c>
      <c r="E28" s="25">
        <f t="shared" ca="1" si="0"/>
        <v>0</v>
      </c>
      <c r="F28" s="25">
        <f t="shared" ca="1" si="0"/>
        <v>0</v>
      </c>
      <c r="G28" s="5"/>
      <c r="H28" s="5"/>
      <c r="I28" s="5"/>
    </row>
    <row r="29" spans="1:9">
      <c r="A29" s="18" t="s">
        <v>15</v>
      </c>
      <c r="B29" s="25">
        <f t="shared" ca="1" si="0"/>
        <v>0</v>
      </c>
      <c r="C29" s="25">
        <f t="shared" ca="1" si="0"/>
        <v>0</v>
      </c>
      <c r="D29" s="25">
        <f t="shared" ca="1" si="0"/>
        <v>0</v>
      </c>
      <c r="E29" s="25">
        <f t="shared" ca="1" si="0"/>
        <v>0</v>
      </c>
      <c r="F29" s="25">
        <f t="shared" ca="1" si="0"/>
        <v>0</v>
      </c>
      <c r="G29" s="5"/>
      <c r="H29" s="5"/>
      <c r="I29" s="5"/>
    </row>
    <row r="30" spans="1:9" ht="28.5">
      <c r="A30" s="18" t="s">
        <v>16</v>
      </c>
      <c r="B30" s="25">
        <f t="shared" ca="1" si="0"/>
        <v>0</v>
      </c>
      <c r="C30" s="25">
        <f t="shared" ca="1" si="0"/>
        <v>0</v>
      </c>
      <c r="D30" s="25">
        <f t="shared" ca="1" si="0"/>
        <v>0</v>
      </c>
      <c r="E30" s="25">
        <f t="shared" ca="1" si="0"/>
        <v>0</v>
      </c>
      <c r="F30" s="25">
        <f t="shared" ca="1" si="0"/>
        <v>0</v>
      </c>
      <c r="G30" s="5"/>
      <c r="H30" s="5"/>
      <c r="I30" s="5"/>
    </row>
    <row r="31" spans="1:9">
      <c r="A31" s="18" t="s">
        <v>17</v>
      </c>
      <c r="B31" s="25">
        <f t="shared" ca="1" si="0"/>
        <v>0</v>
      </c>
      <c r="C31" s="25">
        <f t="shared" ca="1" si="0"/>
        <v>0</v>
      </c>
      <c r="D31" s="25">
        <f t="shared" ca="1" si="0"/>
        <v>0</v>
      </c>
      <c r="E31" s="25">
        <f t="shared" ca="1" si="0"/>
        <v>0</v>
      </c>
      <c r="F31" s="25">
        <f t="shared" ca="1" si="0"/>
        <v>0</v>
      </c>
      <c r="G31" s="5"/>
      <c r="H31" s="5"/>
      <c r="I31" s="5"/>
    </row>
    <row r="32" spans="1:9" ht="28.5">
      <c r="A32" s="18" t="s">
        <v>18</v>
      </c>
      <c r="B32" s="25">
        <f t="shared" ca="1" si="0"/>
        <v>0</v>
      </c>
      <c r="C32" s="25">
        <f t="shared" ca="1" si="0"/>
        <v>0</v>
      </c>
      <c r="D32" s="25">
        <f t="shared" ca="1" si="0"/>
        <v>0</v>
      </c>
      <c r="E32" s="25">
        <f t="shared" ca="1" si="0"/>
        <v>0</v>
      </c>
      <c r="F32" s="25">
        <f t="shared" ca="1" si="0"/>
        <v>0</v>
      </c>
      <c r="G32" s="5"/>
      <c r="H32" s="5"/>
      <c r="I32" s="5"/>
    </row>
    <row r="33" spans="1:9" ht="28.5">
      <c r="A33" s="18" t="s">
        <v>19</v>
      </c>
      <c r="B33" s="25">
        <f t="shared" ca="1" si="0"/>
        <v>0</v>
      </c>
      <c r="C33" s="25">
        <f t="shared" ca="1" si="0"/>
        <v>0</v>
      </c>
      <c r="D33" s="25">
        <f t="shared" ca="1" si="0"/>
        <v>0</v>
      </c>
      <c r="E33" s="25">
        <f t="shared" ca="1" si="0"/>
        <v>0</v>
      </c>
      <c r="F33" s="25">
        <f t="shared" ca="1" si="0"/>
        <v>0</v>
      </c>
      <c r="G33" s="5"/>
      <c r="H33" s="5"/>
      <c r="I33" s="5"/>
    </row>
    <row r="34" spans="1:9" ht="28.5">
      <c r="A34" s="18" t="s">
        <v>20</v>
      </c>
      <c r="B34" s="25">
        <f t="shared" ca="1" si="0"/>
        <v>0</v>
      </c>
      <c r="C34" s="25">
        <f t="shared" ca="1" si="0"/>
        <v>0</v>
      </c>
      <c r="D34" s="25">
        <f t="shared" ca="1" si="0"/>
        <v>0</v>
      </c>
      <c r="E34" s="25">
        <f t="shared" ca="1" si="0"/>
        <v>0</v>
      </c>
      <c r="F34" s="25">
        <f t="shared" ca="1" si="0"/>
        <v>0</v>
      </c>
      <c r="G34" s="5"/>
      <c r="H34" s="5"/>
      <c r="I34" s="5"/>
    </row>
    <row r="35" spans="1:9" ht="28.5">
      <c r="A35" s="18" t="s">
        <v>21</v>
      </c>
      <c r="B35" s="25">
        <f t="shared" ca="1" si="0"/>
        <v>0</v>
      </c>
      <c r="C35" s="25">
        <f t="shared" ca="1" si="0"/>
        <v>0</v>
      </c>
      <c r="D35" s="25">
        <f t="shared" ca="1" si="0"/>
        <v>0</v>
      </c>
      <c r="E35" s="25">
        <f t="shared" ca="1" si="0"/>
        <v>0</v>
      </c>
      <c r="F35" s="25">
        <f t="shared" ca="1" si="0"/>
        <v>0</v>
      </c>
      <c r="G35" s="5"/>
      <c r="H35" s="5"/>
      <c r="I35" s="5"/>
    </row>
    <row r="36" spans="1:9" ht="29.25" customHeight="1">
      <c r="A36" s="18" t="s">
        <v>22</v>
      </c>
      <c r="B36" s="25">
        <f t="shared" ca="1" si="0"/>
        <v>0</v>
      </c>
      <c r="C36" s="25">
        <f t="shared" ca="1" si="0"/>
        <v>0</v>
      </c>
      <c r="D36" s="25">
        <f t="shared" ca="1" si="0"/>
        <v>0</v>
      </c>
      <c r="E36" s="25">
        <f t="shared" ca="1" si="0"/>
        <v>0</v>
      </c>
      <c r="F36" s="25">
        <f t="shared" ca="1" si="0"/>
        <v>0</v>
      </c>
      <c r="G36" s="5"/>
      <c r="H36" s="5"/>
      <c r="I36" s="5"/>
    </row>
    <row r="37" spans="1:9" ht="29.25" customHeight="1">
      <c r="A37" s="21"/>
      <c r="B37" s="28"/>
      <c r="C37" s="28"/>
      <c r="D37" s="28"/>
      <c r="E37" s="28"/>
      <c r="F37" s="28"/>
      <c r="G37" s="5"/>
      <c r="H37" s="5"/>
      <c r="I37" s="5"/>
    </row>
    <row r="38" spans="1:9" ht="15">
      <c r="A38" s="52" t="s">
        <v>23</v>
      </c>
      <c r="B38" s="28"/>
      <c r="C38" s="28"/>
      <c r="D38" s="28"/>
      <c r="E38" s="28"/>
      <c r="F38" s="28"/>
      <c r="G38" s="5"/>
      <c r="H38" s="5"/>
      <c r="I38" s="5"/>
    </row>
    <row r="39" spans="1:9">
      <c r="A39" s="29" t="s">
        <v>24</v>
      </c>
      <c r="B39" s="25">
        <f t="shared" ca="1" si="0"/>
        <v>0.1990046989</v>
      </c>
      <c r="C39" s="25">
        <f t="shared" ca="1" si="0"/>
        <v>3.967E-7</v>
      </c>
      <c r="D39" s="25">
        <f t="shared" ca="1" si="0"/>
        <v>0.45359763083662125</v>
      </c>
      <c r="E39" s="25">
        <f t="shared" ca="1" si="0"/>
        <v>0.49737441277119232</v>
      </c>
      <c r="F39" s="25">
        <f t="shared" ca="1" si="0"/>
        <v>4.5066799599999999E-2</v>
      </c>
      <c r="G39" s="5"/>
      <c r="H39" s="5"/>
      <c r="I39" s="5"/>
    </row>
    <row r="40" spans="1:9">
      <c r="A40" s="18" t="s">
        <v>25</v>
      </c>
      <c r="B40" s="25">
        <f t="shared" ca="1" si="0"/>
        <v>0</v>
      </c>
      <c r="C40" s="25">
        <f t="shared" ca="1" si="0"/>
        <v>0</v>
      </c>
      <c r="D40" s="25">
        <f t="shared" ca="1" si="0"/>
        <v>0</v>
      </c>
      <c r="E40" s="25">
        <f t="shared" ca="1" si="0"/>
        <v>0</v>
      </c>
      <c r="F40" s="25">
        <f t="shared" ca="1" si="0"/>
        <v>0</v>
      </c>
      <c r="G40" s="5"/>
      <c r="H40" s="5"/>
      <c r="I40" s="5"/>
    </row>
    <row r="41" spans="1:9">
      <c r="A41" s="18" t="s">
        <v>26</v>
      </c>
      <c r="B41" s="25">
        <f t="shared" ca="1" si="0"/>
        <v>0</v>
      </c>
      <c r="C41" s="25">
        <f t="shared" ca="1" si="0"/>
        <v>3.1736E-6</v>
      </c>
      <c r="D41" s="25">
        <f t="shared" ca="1" si="0"/>
        <v>0</v>
      </c>
      <c r="E41" s="25">
        <f t="shared" ca="1" si="0"/>
        <v>0</v>
      </c>
      <c r="F41" s="25">
        <f t="shared" ca="1" si="0"/>
        <v>2.2177306E-3</v>
      </c>
      <c r="G41" s="5"/>
      <c r="H41" s="5"/>
      <c r="I41" s="5"/>
    </row>
    <row r="42" spans="1:9" ht="28.5">
      <c r="A42" s="18" t="s">
        <v>27</v>
      </c>
      <c r="B42" s="25">
        <f t="shared" ca="1" si="0"/>
        <v>0</v>
      </c>
      <c r="C42" s="25">
        <f t="shared" ca="1" si="0"/>
        <v>0</v>
      </c>
      <c r="D42" s="25">
        <f t="shared" ca="1" si="0"/>
        <v>0</v>
      </c>
      <c r="E42" s="25">
        <f t="shared" ca="1" si="0"/>
        <v>0</v>
      </c>
      <c r="F42" s="25">
        <f t="shared" ca="1" si="0"/>
        <v>0</v>
      </c>
      <c r="G42" s="5"/>
      <c r="H42" s="5"/>
      <c r="I42" s="5"/>
    </row>
    <row r="43" spans="1:9" ht="28.5">
      <c r="A43" s="18" t="s">
        <v>28</v>
      </c>
      <c r="B43" s="25">
        <f t="shared" ca="1" si="0"/>
        <v>0</v>
      </c>
      <c r="C43" s="25">
        <f t="shared" ca="1" si="0"/>
        <v>0</v>
      </c>
      <c r="D43" s="25">
        <f t="shared" ca="1" si="0"/>
        <v>0</v>
      </c>
      <c r="E43" s="25">
        <f t="shared" ca="1" si="0"/>
        <v>0</v>
      </c>
      <c r="F43" s="25">
        <f t="shared" ca="1" si="0"/>
        <v>0</v>
      </c>
      <c r="G43" s="5"/>
      <c r="H43" s="5"/>
      <c r="I43" s="5"/>
    </row>
    <row r="44" spans="1:9" ht="28.5">
      <c r="A44" s="18" t="s">
        <v>29</v>
      </c>
      <c r="B44" s="25">
        <f t="shared" ca="1" si="0"/>
        <v>0</v>
      </c>
      <c r="C44" s="25">
        <f t="shared" ca="1" si="0"/>
        <v>0</v>
      </c>
      <c r="D44" s="25">
        <f t="shared" ca="1" si="0"/>
        <v>0</v>
      </c>
      <c r="E44" s="25">
        <f t="shared" ca="1" si="0"/>
        <v>0</v>
      </c>
      <c r="F44" s="25">
        <f t="shared" ca="1" si="0"/>
        <v>0</v>
      </c>
      <c r="G44" s="5"/>
      <c r="H44" s="5"/>
      <c r="I44" s="5"/>
    </row>
    <row r="45" spans="1:9" ht="28.5">
      <c r="A45" s="27" t="s">
        <v>30</v>
      </c>
      <c r="B45" s="25">
        <f t="shared" ca="1" si="0"/>
        <v>0</v>
      </c>
      <c r="C45" s="25">
        <f t="shared" ca="1" si="0"/>
        <v>0</v>
      </c>
      <c r="D45" s="25">
        <f t="shared" ca="1" si="0"/>
        <v>0</v>
      </c>
      <c r="E45" s="25">
        <f t="shared" ca="1" si="0"/>
        <v>0</v>
      </c>
      <c r="F45" s="25">
        <f t="shared" ca="1" si="0"/>
        <v>0</v>
      </c>
      <c r="G45" s="5"/>
      <c r="H45" s="5"/>
      <c r="I45" s="5"/>
    </row>
    <row r="46" spans="1:9">
      <c r="A46" s="51"/>
      <c r="B46" s="28"/>
      <c r="C46" s="28"/>
      <c r="D46" s="28"/>
      <c r="E46" s="28"/>
      <c r="F46" s="28"/>
      <c r="G46" s="5"/>
      <c r="H46" s="5"/>
      <c r="I46" s="5"/>
    </row>
    <row r="47" spans="1:9">
      <c r="A47" s="21" t="s">
        <v>31</v>
      </c>
      <c r="B47" s="28"/>
      <c r="C47" s="28"/>
      <c r="D47" s="28"/>
      <c r="E47" s="28"/>
      <c r="F47" s="28"/>
      <c r="G47" s="5"/>
      <c r="H47" s="5"/>
      <c r="I47" s="5"/>
    </row>
    <row r="48" spans="1:9">
      <c r="A48" s="29" t="s">
        <v>32</v>
      </c>
      <c r="B48" s="25">
        <f t="shared" ca="1" si="0"/>
        <v>0</v>
      </c>
      <c r="C48" s="25">
        <f t="shared" ca="1" si="0"/>
        <v>0</v>
      </c>
      <c r="D48" s="25">
        <f t="shared" ca="1" si="0"/>
        <v>0</v>
      </c>
      <c r="E48" s="25">
        <f t="shared" ca="1" si="0"/>
        <v>0</v>
      </c>
      <c r="F48" s="25">
        <f t="shared" ca="1" si="0"/>
        <v>0</v>
      </c>
      <c r="G48" s="5"/>
      <c r="H48" s="5"/>
      <c r="I48" s="5"/>
    </row>
    <row r="49" spans="1:9">
      <c r="A49" s="27" t="s">
        <v>33</v>
      </c>
      <c r="B49" s="25">
        <f t="shared" ca="1" si="0"/>
        <v>0</v>
      </c>
      <c r="C49" s="25">
        <f t="shared" ca="1" si="0"/>
        <v>0</v>
      </c>
      <c r="D49" s="25">
        <f t="shared" ca="1" si="0"/>
        <v>0</v>
      </c>
      <c r="E49" s="25">
        <f t="shared" ca="1" si="0"/>
        <v>0</v>
      </c>
      <c r="F49" s="25">
        <f t="shared" ca="1" si="0"/>
        <v>0</v>
      </c>
      <c r="G49" s="5"/>
      <c r="H49" s="5"/>
      <c r="I49" s="5"/>
    </row>
    <row r="50" spans="1:9">
      <c r="A50" s="51"/>
      <c r="B50" s="28"/>
      <c r="C50" s="28"/>
      <c r="D50" s="28"/>
      <c r="E50" s="28"/>
      <c r="F50" s="28"/>
      <c r="G50" s="5"/>
      <c r="H50" s="5"/>
      <c r="I50" s="5"/>
    </row>
    <row r="51" spans="1:9" ht="30">
      <c r="A51" s="52" t="s">
        <v>34</v>
      </c>
      <c r="B51" s="28"/>
      <c r="C51" s="28"/>
      <c r="D51" s="28"/>
      <c r="E51" s="28"/>
      <c r="F51" s="28"/>
      <c r="G51" s="5"/>
      <c r="H51" s="5"/>
      <c r="I51" s="5"/>
    </row>
    <row r="52" spans="1:9">
      <c r="A52" s="29" t="s">
        <v>35</v>
      </c>
      <c r="B52" s="25">
        <f t="shared" ca="1" si="0"/>
        <v>0</v>
      </c>
      <c r="C52" s="25">
        <f t="shared" ca="1" si="0"/>
        <v>0</v>
      </c>
      <c r="D52" s="25">
        <f t="shared" ca="1" si="0"/>
        <v>0</v>
      </c>
      <c r="E52" s="25">
        <f t="shared" ca="1" si="0"/>
        <v>0</v>
      </c>
      <c r="F52" s="25">
        <f t="shared" ca="1" si="0"/>
        <v>1.27E-8</v>
      </c>
      <c r="G52" s="5"/>
      <c r="H52" s="5"/>
      <c r="I52" s="5"/>
    </row>
    <row r="53" spans="1:9">
      <c r="A53" s="18" t="s">
        <v>36</v>
      </c>
      <c r="B53" s="25">
        <f t="shared" ca="1" si="0"/>
        <v>0.1990046989</v>
      </c>
      <c r="C53" s="25">
        <f t="shared" ca="1" si="0"/>
        <v>3.967E-7</v>
      </c>
      <c r="D53" s="25">
        <f t="shared" ca="1" si="0"/>
        <v>0.45359763083662125</v>
      </c>
      <c r="E53" s="25">
        <f t="shared" ca="1" si="0"/>
        <v>0.49737441277119232</v>
      </c>
      <c r="F53" s="25">
        <f t="shared" ca="1" si="0"/>
        <v>4.5066799599999999E-2</v>
      </c>
      <c r="G53" s="5"/>
      <c r="H53" s="5"/>
      <c r="I53" s="5"/>
    </row>
    <row r="54" spans="1:9">
      <c r="A54" s="18" t="s">
        <v>37</v>
      </c>
      <c r="B54" s="25">
        <f t="shared" ca="1" si="0"/>
        <v>0</v>
      </c>
      <c r="C54" s="25">
        <f t="shared" ca="1" si="0"/>
        <v>0</v>
      </c>
      <c r="D54" s="25">
        <f t="shared" ca="1" si="0"/>
        <v>0</v>
      </c>
      <c r="E54" s="25">
        <f t="shared" ca="1" si="0"/>
        <v>0</v>
      </c>
      <c r="F54" s="25">
        <f t="shared" ca="1" si="0"/>
        <v>0</v>
      </c>
      <c r="G54" s="5"/>
      <c r="H54" s="5"/>
      <c r="I54" s="5"/>
    </row>
    <row r="55" spans="1:9">
      <c r="A55" s="18" t="s">
        <v>38</v>
      </c>
      <c r="B55" s="25">
        <f t="shared" ca="1" si="0"/>
        <v>0</v>
      </c>
      <c r="C55" s="25">
        <f t="shared" ca="1" si="0"/>
        <v>0</v>
      </c>
      <c r="D55" s="25">
        <f t="shared" ca="1" si="0"/>
        <v>0</v>
      </c>
      <c r="E55" s="25">
        <f t="shared" ca="1" si="0"/>
        <v>0</v>
      </c>
      <c r="F55" s="25">
        <f t="shared" ca="1" si="0"/>
        <v>0</v>
      </c>
      <c r="G55" s="5"/>
      <c r="H55" s="5"/>
      <c r="I55" s="5"/>
    </row>
    <row r="56" spans="1:9">
      <c r="A56" s="18" t="s">
        <v>39</v>
      </c>
      <c r="B56" s="25">
        <f t="shared" ca="1" si="0"/>
        <v>0</v>
      </c>
      <c r="C56" s="25">
        <f t="shared" ca="1" si="0"/>
        <v>0</v>
      </c>
      <c r="D56" s="25">
        <f t="shared" ca="1" si="0"/>
        <v>0</v>
      </c>
      <c r="E56" s="25">
        <f t="shared" ca="1" si="0"/>
        <v>0</v>
      </c>
      <c r="F56" s="25">
        <f t="shared" ca="1" si="0"/>
        <v>0</v>
      </c>
      <c r="G56" s="5"/>
      <c r="H56" s="5"/>
      <c r="I56" s="5"/>
    </row>
    <row r="57" spans="1:9">
      <c r="A57" s="27" t="s">
        <v>40</v>
      </c>
      <c r="B57" s="25">
        <f t="shared" ca="1" si="0"/>
        <v>0</v>
      </c>
      <c r="C57" s="25">
        <f t="shared" ca="1" si="0"/>
        <v>0</v>
      </c>
      <c r="D57" s="25">
        <f t="shared" ca="1" si="0"/>
        <v>0</v>
      </c>
      <c r="E57" s="25">
        <f t="shared" ca="1" si="0"/>
        <v>0</v>
      </c>
      <c r="F57" s="25">
        <f t="shared" ca="1" si="0"/>
        <v>0</v>
      </c>
      <c r="G57" s="5"/>
      <c r="H57" s="5"/>
      <c r="I57" s="5"/>
    </row>
    <row r="58" spans="1:9">
      <c r="A58" s="18"/>
      <c r="B58" s="25"/>
      <c r="C58" s="25"/>
      <c r="D58" s="25"/>
      <c r="E58" s="25"/>
      <c r="F58" s="25"/>
      <c r="G58" s="5"/>
      <c r="H58" s="5"/>
      <c r="I58" s="5"/>
    </row>
    <row r="59" spans="1:9" ht="15">
      <c r="A59" s="55" t="s">
        <v>41</v>
      </c>
      <c r="B59" s="25">
        <f t="shared" ca="1" si="0"/>
        <v>0</v>
      </c>
      <c r="C59" s="25">
        <f t="shared" ca="1" si="0"/>
        <v>0</v>
      </c>
      <c r="D59" s="25">
        <f t="shared" ca="1" si="0"/>
        <v>0</v>
      </c>
      <c r="E59" s="25">
        <f t="shared" ca="1" si="0"/>
        <v>0</v>
      </c>
      <c r="F59" s="25">
        <f t="shared" ca="1" si="0"/>
        <v>0</v>
      </c>
      <c r="G59" s="5"/>
      <c r="H59" s="5"/>
      <c r="I59" s="5"/>
    </row>
    <row r="60" spans="1:9">
      <c r="A60" s="18" t="s">
        <v>42</v>
      </c>
      <c r="B60" s="25">
        <f t="shared" ca="1" si="0"/>
        <v>0</v>
      </c>
      <c r="C60" s="25">
        <f t="shared" ca="1" si="0"/>
        <v>0</v>
      </c>
      <c r="D60" s="25">
        <f t="shared" ca="1" si="0"/>
        <v>0</v>
      </c>
      <c r="E60" s="25">
        <f t="shared" ca="1" si="0"/>
        <v>0</v>
      </c>
      <c r="F60" s="25">
        <f t="shared" ca="1" si="0"/>
        <v>0</v>
      </c>
      <c r="G60" s="5"/>
      <c r="H60" s="5"/>
      <c r="I60" s="5"/>
    </row>
    <row r="61" spans="1:9">
      <c r="A61" s="18" t="s">
        <v>43</v>
      </c>
      <c r="B61" s="25">
        <f t="shared" ca="1" si="0"/>
        <v>0</v>
      </c>
      <c r="C61" s="25">
        <f t="shared" ca="1" si="0"/>
        <v>0</v>
      </c>
      <c r="D61" s="25">
        <f t="shared" ca="1" si="0"/>
        <v>0</v>
      </c>
      <c r="E61" s="25">
        <f t="shared" ca="1" si="0"/>
        <v>0</v>
      </c>
      <c r="F61" s="25">
        <f t="shared" ca="1" si="0"/>
        <v>0</v>
      </c>
      <c r="G61" s="5"/>
      <c r="H61" s="5"/>
      <c r="I61" s="5"/>
    </row>
    <row r="62" spans="1:9">
      <c r="A62" s="18" t="s">
        <v>44</v>
      </c>
      <c r="B62" s="25">
        <f t="shared" ca="1" si="0"/>
        <v>0</v>
      </c>
      <c r="C62" s="25">
        <f t="shared" ca="1" si="0"/>
        <v>0</v>
      </c>
      <c r="D62" s="25">
        <f t="shared" ca="1" si="0"/>
        <v>0</v>
      </c>
      <c r="E62" s="25">
        <f t="shared" ca="1" si="0"/>
        <v>0</v>
      </c>
      <c r="F62" s="25">
        <f t="shared" ca="1" si="0"/>
        <v>0</v>
      </c>
      <c r="G62" s="5"/>
      <c r="H62" s="5"/>
      <c r="I62" s="5"/>
    </row>
    <row r="63" spans="1:9" ht="28.5">
      <c r="A63" s="18" t="s">
        <v>45</v>
      </c>
      <c r="B63" s="25">
        <f t="shared" ca="1" si="0"/>
        <v>0</v>
      </c>
      <c r="C63" s="25">
        <f t="shared" ca="1" si="0"/>
        <v>0</v>
      </c>
      <c r="D63" s="25">
        <f t="shared" ca="1" si="0"/>
        <v>0</v>
      </c>
      <c r="E63" s="25">
        <f t="shared" ca="1" si="0"/>
        <v>0</v>
      </c>
      <c r="F63" s="25">
        <f t="shared" ca="1" si="0"/>
        <v>0</v>
      </c>
      <c r="G63" s="5"/>
      <c r="H63" s="5"/>
      <c r="I63" s="5"/>
    </row>
    <row r="64" spans="1:9" ht="28.5">
      <c r="A64" s="18" t="s">
        <v>46</v>
      </c>
      <c r="B64" s="25">
        <f t="shared" ca="1" si="0"/>
        <v>0</v>
      </c>
      <c r="C64" s="25">
        <f t="shared" ca="1" si="0"/>
        <v>0</v>
      </c>
      <c r="D64" s="25">
        <f t="shared" ca="1" si="0"/>
        <v>0</v>
      </c>
      <c r="E64" s="25">
        <f t="shared" ca="1" si="0"/>
        <v>0</v>
      </c>
      <c r="F64" s="25">
        <f t="shared" ca="1" si="0"/>
        <v>0</v>
      </c>
      <c r="G64" s="5"/>
      <c r="H64" s="5"/>
      <c r="I64" s="5"/>
    </row>
    <row r="65" spans="1:9" ht="28.5">
      <c r="A65" s="18" t="s">
        <v>47</v>
      </c>
      <c r="B65" s="25">
        <f t="shared" ca="1" si="0"/>
        <v>0</v>
      </c>
      <c r="C65" s="25">
        <f t="shared" ca="1" si="0"/>
        <v>0</v>
      </c>
      <c r="D65" s="25">
        <f t="shared" ca="1" si="0"/>
        <v>0</v>
      </c>
      <c r="E65" s="25">
        <f t="shared" ca="1" si="0"/>
        <v>0</v>
      </c>
      <c r="F65" s="25">
        <f t="shared" ca="1" si="0"/>
        <v>0</v>
      </c>
      <c r="G65" s="5"/>
      <c r="H65" s="5"/>
      <c r="I65" s="5"/>
    </row>
    <row r="66" spans="1:9">
      <c r="A66" s="18" t="s">
        <v>48</v>
      </c>
      <c r="B66" s="25">
        <f t="shared" ca="1" si="0"/>
        <v>0</v>
      </c>
      <c r="C66" s="25">
        <f t="shared" ca="1" si="0"/>
        <v>0</v>
      </c>
      <c r="D66" s="25">
        <f t="shared" ca="1" si="0"/>
        <v>0</v>
      </c>
      <c r="E66" s="25">
        <f t="shared" ca="1" si="0"/>
        <v>0</v>
      </c>
      <c r="F66" s="25">
        <f t="shared" ca="1" si="0"/>
        <v>0</v>
      </c>
      <c r="G66" s="5"/>
      <c r="H66" s="5"/>
      <c r="I66" s="5"/>
    </row>
    <row r="67" spans="1:9">
      <c r="A67" s="18" t="s">
        <v>49</v>
      </c>
      <c r="B67" s="25">
        <f t="shared" ca="1" si="0"/>
        <v>0</v>
      </c>
      <c r="C67" s="25">
        <f t="shared" ca="1" si="0"/>
        <v>0</v>
      </c>
      <c r="D67" s="25">
        <f t="shared" ca="1" si="0"/>
        <v>0</v>
      </c>
      <c r="E67" s="25">
        <f t="shared" ca="1" si="0"/>
        <v>0</v>
      </c>
      <c r="F67" s="25">
        <f t="shared" ca="1" si="0"/>
        <v>0</v>
      </c>
      <c r="G67" s="5"/>
      <c r="H67" s="5"/>
      <c r="I67" s="5"/>
    </row>
    <row r="68" spans="1:9">
      <c r="A68" s="18"/>
      <c r="B68" s="25"/>
      <c r="C68" s="25"/>
      <c r="D68" s="25"/>
      <c r="E68" s="25"/>
      <c r="F68" s="25"/>
      <c r="G68" s="5"/>
      <c r="H68" s="5"/>
      <c r="I68" s="5"/>
    </row>
    <row r="69" spans="1:9" ht="15">
      <c r="A69" s="55" t="s">
        <v>157</v>
      </c>
      <c r="B69" s="56">
        <f ca="1">SUM(B11:B68)</f>
        <v>0.99999999989999999</v>
      </c>
      <c r="C69" s="56">
        <f t="shared" ref="C69:F69" ca="1" si="2">SUM(C11:C68)</f>
        <v>0.99999999989999988</v>
      </c>
      <c r="D69" s="56">
        <f t="shared" ca="1" si="2"/>
        <v>1</v>
      </c>
      <c r="E69" s="56">
        <f t="shared" ca="1" si="2"/>
        <v>1</v>
      </c>
      <c r="F69" s="56">
        <f t="shared" ca="1" si="2"/>
        <v>1</v>
      </c>
      <c r="G69" s="5"/>
      <c r="H69" s="5"/>
      <c r="I69" s="5"/>
    </row>
    <row r="70" spans="1:9">
      <c r="A70" s="18"/>
      <c r="B70" s="25"/>
      <c r="C70" s="25"/>
      <c r="D70" s="25"/>
      <c r="E70" s="25"/>
      <c r="F70" s="25"/>
      <c r="G70" s="5"/>
      <c r="H70" s="5"/>
      <c r="I70" s="5"/>
    </row>
    <row r="71" spans="1:9">
      <c r="A71" s="23" t="s">
        <v>148</v>
      </c>
      <c r="B71" s="25">
        <f t="shared" ca="1" si="0"/>
        <v>0</v>
      </c>
      <c r="C71" s="25">
        <v>0.50000000103312514</v>
      </c>
      <c r="D71" s="25">
        <f t="shared" ca="1" si="0"/>
        <v>0</v>
      </c>
      <c r="E71" s="25">
        <v>5.0661536761722704E-3</v>
      </c>
      <c r="F71" s="25">
        <f t="shared" ca="1" si="0"/>
        <v>0</v>
      </c>
      <c r="G71" s="5"/>
      <c r="H71" s="5"/>
      <c r="I71" s="5"/>
    </row>
    <row r="72" spans="1:9">
      <c r="A72" s="23" t="s">
        <v>158</v>
      </c>
      <c r="B72" s="25">
        <v>0</v>
      </c>
      <c r="C72" s="25">
        <v>0</v>
      </c>
      <c r="D72" s="25">
        <v>0</v>
      </c>
      <c r="E72" s="25">
        <v>0</v>
      </c>
      <c r="F72" s="25">
        <v>0</v>
      </c>
      <c r="G72" s="5"/>
      <c r="H72" s="5"/>
      <c r="I72" s="5"/>
    </row>
    <row r="73" spans="1:9" ht="24.75" customHeight="1">
      <c r="A73" s="63" t="s">
        <v>62</v>
      </c>
      <c r="B73" s="63"/>
      <c r="C73" s="63"/>
      <c r="D73" s="63"/>
      <c r="E73" s="63"/>
      <c r="F73" s="63"/>
    </row>
    <row r="74" spans="1:9" ht="36" customHeight="1">
      <c r="A74" s="61" t="s">
        <v>63</v>
      </c>
      <c r="B74" s="61"/>
      <c r="C74" s="61"/>
      <c r="D74" s="61"/>
      <c r="E74" s="61"/>
      <c r="F74" s="61"/>
    </row>
    <row r="75" spans="1:9" ht="21.75" customHeight="1">
      <c r="A75" s="61" t="s">
        <v>64</v>
      </c>
      <c r="B75" s="61"/>
      <c r="C75" s="61"/>
      <c r="D75" s="61"/>
      <c r="E75" s="61"/>
      <c r="F75" s="61"/>
    </row>
    <row r="76" spans="1:9" ht="155.25" customHeight="1">
      <c r="A76" s="61" t="s">
        <v>67</v>
      </c>
      <c r="B76" s="61"/>
      <c r="C76" s="61"/>
      <c r="D76" s="61"/>
      <c r="E76" s="61"/>
      <c r="F76" s="61"/>
    </row>
  </sheetData>
  <mergeCells count="5">
    <mergeCell ref="A75:F75"/>
    <mergeCell ref="A76:F76"/>
    <mergeCell ref="B2:C2"/>
    <mergeCell ref="A73:F73"/>
    <mergeCell ref="A74:F74"/>
  </mergeCells>
  <pageMargins left="0.51181102362204722" right="0.23622047244094491" top="0.74803149606299213" bottom="0.74803149606299213" header="0.31496062992125984" footer="0.31496062992125984"/>
  <pageSetup fitToHeight="0" orientation="landscape" horizontalDpi="300" verticalDpi="300" r:id="rId1"/>
  <headerFooter alignWithMargins="0">
    <oddFooter>&amp;L&amp;"System Font,Regular"&amp;10&amp;K07+000&amp;G&amp;C&amp;"Helvetica (Body),Regular"&amp;9&amp;K07+000Level 9, 115 Pitt Street
Sydney NSW 2000&amp;R&amp;"Helvetica (Body),Regular"&amp;9&amp;K07+000(61) 2 8311 3483
info@globalxetfs.com.au</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8C09F-044B-4B14-9514-72D9DD5A2460}">
  <sheetPr codeName="Sheet11"/>
  <dimension ref="A1:L112"/>
  <sheetViews>
    <sheetView topLeftCell="B1" workbookViewId="0">
      <selection activeCell="J97" sqref="J97"/>
    </sheetView>
  </sheetViews>
  <sheetFormatPr defaultRowHeight="14.25"/>
  <cols>
    <col min="1" max="1" width="8" hidden="1" customWidth="1"/>
    <col min="2" max="2" width="52.625" customWidth="1"/>
    <col min="3" max="3" width="8" hidden="1" customWidth="1"/>
    <col min="4" max="5" width="40.75" customWidth="1"/>
    <col min="6" max="6" width="10.5" customWidth="1"/>
    <col min="7" max="7" width="40.75" customWidth="1"/>
    <col min="8" max="8" width="8" customWidth="1"/>
    <col min="9" max="9" width="13.125" customWidth="1"/>
    <col min="10" max="10" width="12.625" customWidth="1"/>
    <col min="11" max="11" width="9.375" customWidth="1"/>
    <col min="12" max="12" width="9.875" customWidth="1"/>
  </cols>
  <sheetData>
    <row r="1" spans="1:12" ht="15.2" customHeight="1">
      <c r="A1" t="s">
        <v>70</v>
      </c>
      <c r="B1" s="33" t="s">
        <v>164</v>
      </c>
    </row>
    <row r="2" spans="1:12" ht="15.2" customHeight="1">
      <c r="A2" t="s">
        <v>71</v>
      </c>
      <c r="B2" s="34" t="s">
        <v>165</v>
      </c>
    </row>
    <row r="3" spans="1:12" ht="14.1" customHeight="1">
      <c r="B3" s="34" t="s">
        <v>72</v>
      </c>
    </row>
    <row r="4" spans="1:12" ht="14.1" customHeight="1" thickBot="1">
      <c r="B4" s="35" t="s">
        <v>132</v>
      </c>
    </row>
    <row r="5" spans="1:12" ht="15" customHeight="1">
      <c r="D5" s="36"/>
      <c r="E5" s="36"/>
      <c r="F5" s="36"/>
      <c r="G5" s="36"/>
      <c r="I5" s="36"/>
      <c r="J5" s="36"/>
      <c r="K5" s="36"/>
      <c r="L5" s="36"/>
    </row>
    <row r="6" spans="1:12" ht="28.15" customHeight="1" thickBot="1">
      <c r="B6" s="37" t="s">
        <v>73</v>
      </c>
      <c r="D6" s="38" t="s">
        <v>133</v>
      </c>
      <c r="E6" s="38" t="s">
        <v>134</v>
      </c>
      <c r="F6" s="38" t="s">
        <v>135</v>
      </c>
      <c r="G6" s="38" t="s">
        <v>136</v>
      </c>
      <c r="I6" s="38" t="s">
        <v>137</v>
      </c>
      <c r="J6" s="38" t="s">
        <v>138</v>
      </c>
      <c r="K6" s="38" t="s">
        <v>139</v>
      </c>
      <c r="L6" s="38" t="s">
        <v>140</v>
      </c>
    </row>
    <row r="7" spans="1:12" ht="29.25" hidden="1" thickBot="1">
      <c r="B7" s="39" t="s">
        <v>73</v>
      </c>
      <c r="D7" s="41" t="s">
        <v>141</v>
      </c>
      <c r="E7" s="40" t="s">
        <v>142</v>
      </c>
      <c r="F7" s="39" t="s">
        <v>80</v>
      </c>
      <c r="G7" s="39" t="s">
        <v>143</v>
      </c>
      <c r="I7" s="39" t="s">
        <v>144</v>
      </c>
      <c r="J7" s="39" t="s">
        <v>145</v>
      </c>
      <c r="K7" s="41" t="s">
        <v>139</v>
      </c>
      <c r="L7" s="41" t="s">
        <v>140</v>
      </c>
    </row>
    <row r="8" spans="1:12" ht="15" customHeight="1">
      <c r="B8" s="36"/>
      <c r="D8" s="36"/>
      <c r="E8" s="36"/>
      <c r="F8" s="36"/>
      <c r="G8" s="36"/>
      <c r="I8" s="36"/>
      <c r="J8" s="36"/>
      <c r="K8" s="36"/>
      <c r="L8" s="36"/>
    </row>
    <row r="9" spans="1:12" ht="14.1" customHeight="1">
      <c r="B9" s="37" t="s">
        <v>74</v>
      </c>
    </row>
    <row r="10" spans="1:12" ht="14.1" customHeight="1">
      <c r="B10" s="39" t="s">
        <v>1</v>
      </c>
      <c r="D10" s="43">
        <v>213.75</v>
      </c>
      <c r="E10" s="43">
        <v>213.75</v>
      </c>
      <c r="G10" s="43">
        <v>213.75</v>
      </c>
      <c r="I10" s="42">
        <v>4.346892E-4</v>
      </c>
      <c r="J10" s="42">
        <v>4.346892E-4</v>
      </c>
      <c r="L10" s="42">
        <v>4.346892E-4</v>
      </c>
    </row>
    <row r="11" spans="1:12" hidden="1">
      <c r="B11" s="39" t="s">
        <v>2</v>
      </c>
      <c r="D11" s="44">
        <v>0</v>
      </c>
      <c r="E11" s="44">
        <v>0</v>
      </c>
      <c r="G11" s="44">
        <v>0</v>
      </c>
      <c r="I11" s="39"/>
      <c r="J11" s="39"/>
      <c r="L11" s="39"/>
    </row>
    <row r="12" spans="1:12" hidden="1">
      <c r="B12" s="39" t="s">
        <v>3</v>
      </c>
      <c r="D12" s="44">
        <v>0</v>
      </c>
      <c r="E12" s="44">
        <v>0</v>
      </c>
      <c r="G12" s="44">
        <v>0</v>
      </c>
      <c r="I12" s="39"/>
      <c r="J12" s="39"/>
      <c r="L12" s="39"/>
    </row>
    <row r="13" spans="1:12" hidden="1">
      <c r="B13" s="39" t="s">
        <v>4</v>
      </c>
      <c r="D13" s="44">
        <v>0</v>
      </c>
      <c r="E13" s="44">
        <v>0</v>
      </c>
      <c r="G13" s="44">
        <v>0</v>
      </c>
      <c r="I13" s="39"/>
      <c r="J13" s="39"/>
      <c r="L13" s="39"/>
    </row>
    <row r="14" spans="1:12" hidden="1">
      <c r="B14" s="39" t="s">
        <v>5</v>
      </c>
      <c r="D14" s="44">
        <v>0</v>
      </c>
      <c r="E14" s="44">
        <v>0</v>
      </c>
      <c r="G14" s="44">
        <v>0</v>
      </c>
      <c r="I14" s="39"/>
      <c r="J14" s="39"/>
      <c r="L14" s="39"/>
    </row>
    <row r="15" spans="1:12" hidden="1">
      <c r="B15" s="39" t="s">
        <v>130</v>
      </c>
      <c r="D15" s="44">
        <v>0</v>
      </c>
      <c r="E15" s="44">
        <v>0</v>
      </c>
      <c r="F15" s="44">
        <v>0</v>
      </c>
      <c r="G15" s="44">
        <v>0</v>
      </c>
      <c r="I15" s="39"/>
      <c r="J15" s="39"/>
      <c r="K15" s="39"/>
      <c r="L15" s="39"/>
    </row>
    <row r="16" spans="1:12" hidden="1">
      <c r="B16" s="39" t="s">
        <v>6</v>
      </c>
      <c r="D16" s="44">
        <v>0</v>
      </c>
      <c r="E16" s="44">
        <v>0</v>
      </c>
      <c r="G16" s="44">
        <v>0</v>
      </c>
      <c r="I16" s="39"/>
      <c r="J16" s="39"/>
      <c r="L16" s="39"/>
    </row>
    <row r="17" spans="2:12" hidden="1">
      <c r="B17" s="39" t="s">
        <v>7</v>
      </c>
      <c r="D17" s="44">
        <v>0</v>
      </c>
      <c r="E17" s="44">
        <v>0</v>
      </c>
      <c r="G17" s="44">
        <v>0</v>
      </c>
      <c r="I17" s="39"/>
      <c r="J17" s="39"/>
      <c r="L17" s="39"/>
    </row>
    <row r="18" spans="2:12" hidden="1">
      <c r="B18" s="39" t="s">
        <v>8</v>
      </c>
      <c r="D18" s="44">
        <v>0</v>
      </c>
      <c r="E18" s="44">
        <v>0</v>
      </c>
      <c r="G18" s="44">
        <v>0</v>
      </c>
      <c r="I18" s="39"/>
      <c r="J18" s="39"/>
      <c r="L18" s="39"/>
    </row>
    <row r="19" spans="2:12" ht="15" customHeight="1"/>
    <row r="20" spans="2:12" ht="14.1" customHeight="1">
      <c r="B20" s="37" t="s">
        <v>75</v>
      </c>
    </row>
    <row r="21" spans="2:12" ht="14.1" customHeight="1">
      <c r="B21" s="39" t="s">
        <v>131</v>
      </c>
      <c r="D21" s="43">
        <v>295803.45</v>
      </c>
      <c r="E21" s="43">
        <v>295803.45</v>
      </c>
      <c r="F21" s="43">
        <v>49329.83</v>
      </c>
      <c r="G21" s="43">
        <v>345133.28</v>
      </c>
      <c r="I21" s="42">
        <v>0.60155591289999999</v>
      </c>
      <c r="J21" s="42">
        <v>0.60155591289999999</v>
      </c>
      <c r="K21" s="42">
        <v>0.1003188128</v>
      </c>
      <c r="L21" s="42">
        <v>0.70187472569999998</v>
      </c>
    </row>
    <row r="22" spans="2:12" hidden="1">
      <c r="B22" s="39" t="s">
        <v>10</v>
      </c>
      <c r="D22" s="44">
        <v>0</v>
      </c>
      <c r="E22" s="44">
        <v>0</v>
      </c>
      <c r="G22" s="44">
        <v>0</v>
      </c>
      <c r="I22" s="39"/>
      <c r="J22" s="39"/>
      <c r="L22" s="39"/>
    </row>
    <row r="23" spans="2:12" hidden="1">
      <c r="B23" s="39" t="s">
        <v>11</v>
      </c>
      <c r="D23" s="44">
        <v>0</v>
      </c>
      <c r="E23" s="44">
        <v>0</v>
      </c>
      <c r="G23" s="44">
        <v>0</v>
      </c>
      <c r="I23" s="39"/>
      <c r="J23" s="39"/>
      <c r="L23" s="39"/>
    </row>
    <row r="24" spans="2:12" hidden="1"/>
    <row r="25" spans="2:12" ht="15" hidden="1">
      <c r="B25" s="37" t="s">
        <v>146</v>
      </c>
      <c r="F25" s="44">
        <v>0</v>
      </c>
      <c r="G25" s="44">
        <v>0</v>
      </c>
      <c r="K25" s="39"/>
      <c r="L25" s="39"/>
    </row>
    <row r="26" spans="2:12" hidden="1"/>
    <row r="27" spans="2:12" ht="15" hidden="1">
      <c r="B27" s="37" t="s">
        <v>76</v>
      </c>
    </row>
    <row r="28" spans="2:12" hidden="1">
      <c r="B28" s="39" t="s">
        <v>13</v>
      </c>
      <c r="D28" s="44">
        <v>0</v>
      </c>
      <c r="E28" s="44">
        <v>0</v>
      </c>
      <c r="G28" s="44">
        <v>0</v>
      </c>
      <c r="I28" s="39"/>
      <c r="J28" s="39"/>
      <c r="L28" s="39"/>
    </row>
    <row r="29" spans="2:12" hidden="1">
      <c r="B29" s="39" t="s">
        <v>14</v>
      </c>
      <c r="D29" s="44">
        <v>0</v>
      </c>
      <c r="E29" s="44">
        <v>0</v>
      </c>
      <c r="G29" s="44">
        <v>0</v>
      </c>
      <c r="I29" s="39"/>
      <c r="J29" s="39"/>
      <c r="L29" s="39"/>
    </row>
    <row r="30" spans="2:12" hidden="1">
      <c r="B30" s="39" t="s">
        <v>15</v>
      </c>
      <c r="D30" s="44">
        <v>0</v>
      </c>
      <c r="E30" s="44">
        <v>0</v>
      </c>
      <c r="G30" s="44">
        <v>0</v>
      </c>
      <c r="I30" s="39"/>
      <c r="J30" s="39"/>
      <c r="L30" s="39"/>
    </row>
    <row r="31" spans="2:12" hidden="1">
      <c r="B31" s="39" t="s">
        <v>16</v>
      </c>
      <c r="D31" s="44">
        <v>0</v>
      </c>
      <c r="E31" s="44">
        <v>0</v>
      </c>
      <c r="G31" s="44">
        <v>0</v>
      </c>
      <c r="I31" s="39"/>
      <c r="J31" s="39"/>
      <c r="L31" s="39"/>
    </row>
    <row r="32" spans="2:12" hidden="1">
      <c r="B32" s="39" t="s">
        <v>17</v>
      </c>
      <c r="D32" s="44">
        <v>0</v>
      </c>
      <c r="E32" s="44">
        <v>0</v>
      </c>
      <c r="G32" s="44">
        <v>0</v>
      </c>
      <c r="I32" s="39"/>
      <c r="J32" s="39"/>
      <c r="L32" s="39"/>
    </row>
    <row r="33" spans="2:12" hidden="1">
      <c r="B33" s="39" t="s">
        <v>18</v>
      </c>
      <c r="D33" s="44">
        <v>0</v>
      </c>
      <c r="E33" s="44">
        <v>0</v>
      </c>
      <c r="G33" s="44">
        <v>0</v>
      </c>
      <c r="I33" s="39"/>
      <c r="J33" s="39"/>
      <c r="L33" s="39"/>
    </row>
    <row r="34" spans="2:12" hidden="1">
      <c r="B34" s="39" t="s">
        <v>19</v>
      </c>
      <c r="D34" s="44">
        <v>0</v>
      </c>
      <c r="E34" s="44">
        <v>0</v>
      </c>
      <c r="G34" s="44">
        <v>0</v>
      </c>
      <c r="I34" s="39"/>
      <c r="J34" s="39"/>
      <c r="L34" s="39"/>
    </row>
    <row r="35" spans="2:12" hidden="1">
      <c r="B35" s="39" t="s">
        <v>20</v>
      </c>
      <c r="D35" s="44">
        <v>0</v>
      </c>
      <c r="E35" s="44">
        <v>0</v>
      </c>
      <c r="G35" s="44">
        <v>0</v>
      </c>
      <c r="I35" s="39"/>
      <c r="J35" s="39"/>
      <c r="L35" s="39"/>
    </row>
    <row r="36" spans="2:12" hidden="1">
      <c r="B36" s="39" t="s">
        <v>21</v>
      </c>
      <c r="D36" s="44">
        <v>0</v>
      </c>
      <c r="E36" s="44">
        <v>0</v>
      </c>
      <c r="G36" s="44">
        <v>0</v>
      </c>
      <c r="I36" s="39"/>
      <c r="J36" s="39"/>
      <c r="L36" s="39"/>
    </row>
    <row r="37" spans="2:12" hidden="1">
      <c r="B37" s="39" t="s">
        <v>22</v>
      </c>
      <c r="D37" s="44">
        <v>0</v>
      </c>
      <c r="E37" s="44">
        <v>0</v>
      </c>
      <c r="G37" s="44">
        <v>0</v>
      </c>
      <c r="I37" s="39"/>
      <c r="J37" s="39"/>
      <c r="L37" s="39"/>
    </row>
    <row r="39" spans="2:12" ht="15">
      <c r="B39" s="37" t="s">
        <v>77</v>
      </c>
    </row>
    <row r="40" spans="2:12">
      <c r="B40" s="39" t="s">
        <v>24</v>
      </c>
      <c r="D40" s="43">
        <v>97856.7</v>
      </c>
      <c r="E40" s="43">
        <v>97856.7</v>
      </c>
      <c r="F40" s="44">
        <v>0</v>
      </c>
      <c r="G40" s="43">
        <v>97856.7</v>
      </c>
      <c r="I40" s="42">
        <v>0.1990046989</v>
      </c>
      <c r="J40" s="42">
        <v>0.1990046989</v>
      </c>
      <c r="K40" s="39"/>
      <c r="L40" s="42">
        <v>0.1990046989</v>
      </c>
    </row>
    <row r="41" spans="2:12" hidden="1">
      <c r="B41" s="39" t="s">
        <v>25</v>
      </c>
      <c r="D41" s="44">
        <v>0</v>
      </c>
      <c r="E41" s="44">
        <v>0</v>
      </c>
      <c r="F41" s="44">
        <v>0</v>
      </c>
      <c r="G41" s="44">
        <v>0</v>
      </c>
      <c r="I41" s="39"/>
      <c r="J41" s="39"/>
      <c r="K41" s="39"/>
      <c r="L41" s="39"/>
    </row>
    <row r="42" spans="2:12" hidden="1">
      <c r="B42" s="39" t="s">
        <v>26</v>
      </c>
      <c r="D42" s="44">
        <v>0</v>
      </c>
      <c r="E42" s="44">
        <v>0</v>
      </c>
      <c r="F42" s="44">
        <v>0</v>
      </c>
      <c r="G42" s="44">
        <v>0</v>
      </c>
      <c r="I42" s="39"/>
      <c r="J42" s="39"/>
      <c r="K42" s="39"/>
      <c r="L42" s="39"/>
    </row>
    <row r="43" spans="2:12" hidden="1">
      <c r="B43" s="39" t="s">
        <v>27</v>
      </c>
      <c r="D43" s="44">
        <v>0</v>
      </c>
      <c r="E43" s="44">
        <v>0</v>
      </c>
      <c r="G43" s="44">
        <v>0</v>
      </c>
      <c r="I43" s="39"/>
      <c r="J43" s="39"/>
      <c r="L43" s="39"/>
    </row>
    <row r="44" spans="2:12" hidden="1">
      <c r="B44" s="39" t="s">
        <v>28</v>
      </c>
      <c r="D44" s="44">
        <v>0</v>
      </c>
      <c r="E44" s="44">
        <v>0</v>
      </c>
      <c r="G44" s="44">
        <v>0</v>
      </c>
      <c r="I44" s="39"/>
      <c r="J44" s="39"/>
      <c r="L44" s="39"/>
    </row>
    <row r="45" spans="2:12" hidden="1">
      <c r="B45" s="39" t="s">
        <v>29</v>
      </c>
      <c r="D45" s="44">
        <v>0</v>
      </c>
      <c r="E45" s="44">
        <v>0</v>
      </c>
      <c r="G45" s="44">
        <v>0</v>
      </c>
      <c r="I45" s="39"/>
      <c r="J45" s="39"/>
      <c r="L45" s="39"/>
    </row>
    <row r="46" spans="2:12" hidden="1">
      <c r="B46" s="39" t="s">
        <v>30</v>
      </c>
      <c r="D46" s="44">
        <v>0</v>
      </c>
      <c r="E46" s="44">
        <v>0</v>
      </c>
      <c r="G46" s="44">
        <v>0</v>
      </c>
      <c r="I46" s="39"/>
      <c r="J46" s="39"/>
      <c r="L46" s="39"/>
    </row>
    <row r="47" spans="2:12" hidden="1"/>
    <row r="48" spans="2:12" ht="15" hidden="1">
      <c r="B48" s="37" t="s">
        <v>78</v>
      </c>
    </row>
    <row r="49" spans="2:12" hidden="1">
      <c r="B49" s="39" t="s">
        <v>32</v>
      </c>
      <c r="D49" s="44">
        <v>0</v>
      </c>
      <c r="E49" s="44">
        <v>0</v>
      </c>
      <c r="I49" s="39"/>
      <c r="J49" s="39"/>
      <c r="L49" s="39"/>
    </row>
    <row r="50" spans="2:12" hidden="1">
      <c r="B50" s="39" t="s">
        <v>33</v>
      </c>
      <c r="D50" s="44">
        <v>0</v>
      </c>
      <c r="E50" s="44">
        <v>0</v>
      </c>
      <c r="I50" s="39"/>
      <c r="J50" s="39"/>
      <c r="L50" s="39"/>
    </row>
    <row r="52" spans="2:12" ht="15">
      <c r="B52" s="37" t="s">
        <v>79</v>
      </c>
    </row>
    <row r="53" spans="2:12" hidden="1">
      <c r="B53" s="39" t="s">
        <v>35</v>
      </c>
      <c r="D53" s="44">
        <v>0</v>
      </c>
      <c r="E53" s="44">
        <v>0</v>
      </c>
      <c r="I53" s="39"/>
      <c r="J53" s="39"/>
      <c r="L53" s="39"/>
    </row>
    <row r="54" spans="2:12" ht="15" thickBot="1">
      <c r="B54" s="39" t="s">
        <v>36</v>
      </c>
      <c r="D54" s="43">
        <v>97856.7</v>
      </c>
      <c r="E54" s="43">
        <v>97856.7</v>
      </c>
      <c r="G54" s="43">
        <v>97856.7</v>
      </c>
      <c r="I54" s="42">
        <v>0.1990046989</v>
      </c>
      <c r="J54" s="42">
        <v>0.1990046989</v>
      </c>
      <c r="L54" s="42">
        <v>0.18086094380000001</v>
      </c>
    </row>
    <row r="55" spans="2:12" ht="15" hidden="1" thickBot="1">
      <c r="B55" s="39" t="s">
        <v>37</v>
      </c>
      <c r="D55" s="44">
        <v>0</v>
      </c>
      <c r="E55" s="44">
        <v>0</v>
      </c>
      <c r="I55" s="39"/>
      <c r="J55" s="39"/>
      <c r="L55" s="39"/>
    </row>
    <row r="56" spans="2:12" ht="15" hidden="1" thickBot="1">
      <c r="B56" s="39" t="s">
        <v>38</v>
      </c>
      <c r="D56" s="44">
        <v>0</v>
      </c>
      <c r="E56" s="44">
        <v>0</v>
      </c>
      <c r="I56" s="39"/>
      <c r="J56" s="39"/>
    </row>
    <row r="57" spans="2:12" ht="15" hidden="1" thickBot="1">
      <c r="B57" s="39" t="s">
        <v>39</v>
      </c>
      <c r="D57" s="44">
        <v>0</v>
      </c>
      <c r="E57" s="44">
        <v>0</v>
      </c>
      <c r="I57" s="39"/>
      <c r="J57" s="39"/>
    </row>
    <row r="58" spans="2:12" ht="15" hidden="1" thickBot="1">
      <c r="B58" s="39" t="s">
        <v>40</v>
      </c>
      <c r="D58" s="44">
        <v>0</v>
      </c>
      <c r="E58" s="44">
        <v>0</v>
      </c>
      <c r="I58" s="39"/>
      <c r="J58" s="39"/>
    </row>
    <row r="59" spans="2:12" ht="15" customHeight="1">
      <c r="D59" s="36"/>
      <c r="E59" s="36"/>
      <c r="F59" s="36"/>
      <c r="G59" s="36"/>
      <c r="I59" s="36"/>
      <c r="J59" s="36"/>
      <c r="K59" s="36"/>
      <c r="L59" s="36"/>
    </row>
    <row r="60" spans="2:12" ht="14.1" customHeight="1">
      <c r="B60" s="37" t="s">
        <v>147</v>
      </c>
      <c r="D60" s="46">
        <v>491730.6</v>
      </c>
      <c r="E60" s="46">
        <v>491730.6</v>
      </c>
      <c r="F60" s="46">
        <v>49329.83</v>
      </c>
      <c r="G60" s="46">
        <v>541060.43000000005</v>
      </c>
      <c r="I60" s="45">
        <v>0.99999999989999999</v>
      </c>
      <c r="J60" s="45">
        <v>1</v>
      </c>
      <c r="K60" s="45">
        <v>0.1003</v>
      </c>
      <c r="L60" s="45">
        <v>1.0822000000000001</v>
      </c>
    </row>
    <row r="61" spans="2:12" ht="15" customHeight="1" thickBot="1">
      <c r="D61" s="47"/>
      <c r="E61" s="47"/>
      <c r="F61" s="47"/>
      <c r="G61" s="47"/>
      <c r="I61" s="47"/>
      <c r="J61" s="47"/>
      <c r="K61" s="47"/>
      <c r="L61" s="47"/>
    </row>
    <row r="62" spans="2:12" ht="15" customHeight="1" thickTop="1"/>
    <row r="63" spans="2:12" ht="14.1" customHeight="1">
      <c r="B63" s="37" t="s">
        <v>80</v>
      </c>
    </row>
    <row r="64" spans="2:12" hidden="1">
      <c r="B64" s="39" t="s">
        <v>42</v>
      </c>
      <c r="F64" s="44">
        <v>0</v>
      </c>
      <c r="K64" s="39"/>
    </row>
    <row r="65" spans="2:11" hidden="1">
      <c r="B65" s="39" t="s">
        <v>43</v>
      </c>
      <c r="F65" s="44">
        <v>0</v>
      </c>
      <c r="K65" s="39"/>
    </row>
    <row r="66" spans="2:11" ht="14.1" customHeight="1">
      <c r="B66" s="39" t="s">
        <v>44</v>
      </c>
      <c r="F66" s="43">
        <v>49329.83</v>
      </c>
      <c r="K66" s="42">
        <v>0.1003188128</v>
      </c>
    </row>
    <row r="67" spans="2:11" hidden="1">
      <c r="B67" s="39" t="s">
        <v>45</v>
      </c>
      <c r="F67" s="44">
        <v>0</v>
      </c>
      <c r="K67" s="39"/>
    </row>
    <row r="68" spans="2:11" hidden="1">
      <c r="B68" s="39" t="s">
        <v>46</v>
      </c>
      <c r="F68" s="44">
        <v>0</v>
      </c>
      <c r="K68" s="39"/>
    </row>
    <row r="69" spans="2:11" hidden="1">
      <c r="B69" s="39" t="s">
        <v>47</v>
      </c>
      <c r="F69" s="44">
        <v>0</v>
      </c>
      <c r="K69" s="39"/>
    </row>
    <row r="70" spans="2:11" hidden="1">
      <c r="B70" s="39" t="s">
        <v>48</v>
      </c>
      <c r="F70" s="44">
        <v>0</v>
      </c>
      <c r="K70" s="39"/>
    </row>
    <row r="71" spans="2:11" hidden="1">
      <c r="B71" s="39" t="s">
        <v>49</v>
      </c>
      <c r="F71" s="44">
        <v>0</v>
      </c>
      <c r="K71" s="39"/>
    </row>
    <row r="72" spans="2:11" hidden="1"/>
    <row r="73" spans="2:11" ht="15" hidden="1">
      <c r="B73" s="37" t="s">
        <v>81</v>
      </c>
    </row>
    <row r="74" spans="2:11" hidden="1">
      <c r="B74" s="39" t="s">
        <v>148</v>
      </c>
      <c r="E74" s="44">
        <v>0</v>
      </c>
      <c r="J74" s="39"/>
    </row>
    <row r="76" spans="2:11" ht="15">
      <c r="B76" s="37" t="s">
        <v>149</v>
      </c>
    </row>
    <row r="77" spans="2:11" ht="15" thickBot="1">
      <c r="B77" s="39" t="s">
        <v>150</v>
      </c>
      <c r="E77" s="43">
        <v>195713.4</v>
      </c>
      <c r="F77" s="44">
        <v>0</v>
      </c>
      <c r="G77" s="43">
        <v>195713.4</v>
      </c>
      <c r="J77" s="39"/>
      <c r="K77" s="39"/>
    </row>
    <row r="78" spans="2:11" ht="15" hidden="1" thickBot="1">
      <c r="B78" s="39" t="s">
        <v>151</v>
      </c>
      <c r="E78" s="44">
        <v>0</v>
      </c>
      <c r="F78" s="44">
        <v>0</v>
      </c>
      <c r="G78" s="44">
        <v>0</v>
      </c>
      <c r="J78" s="39"/>
      <c r="K78" s="39"/>
    </row>
    <row r="79" spans="2:11" ht="15" hidden="1" thickBot="1">
      <c r="B79" s="39" t="s">
        <v>152</v>
      </c>
      <c r="E79" s="44">
        <v>0</v>
      </c>
      <c r="F79" s="44">
        <v>0</v>
      </c>
      <c r="G79" s="44">
        <v>0</v>
      </c>
      <c r="J79" s="39"/>
      <c r="K79" s="39"/>
    </row>
    <row r="80" spans="2:11">
      <c r="E80" s="36"/>
      <c r="F80" s="36"/>
      <c r="G80" s="36"/>
    </row>
    <row r="81" spans="2:11" ht="15">
      <c r="B81" s="37" t="s">
        <v>153</v>
      </c>
      <c r="E81" s="46">
        <v>195713.4</v>
      </c>
      <c r="F81" s="49">
        <v>0</v>
      </c>
      <c r="G81" s="46">
        <v>195713.4</v>
      </c>
      <c r="J81" s="39"/>
      <c r="K81" s="39"/>
    </row>
    <row r="82" spans="2:11" ht="15" customHeight="1" thickBot="1">
      <c r="E82" s="47"/>
      <c r="F82" s="47"/>
      <c r="G82" s="47"/>
    </row>
    <row r="83" spans="2:11" ht="15" hidden="1" thickTop="1">
      <c r="D83" s="43">
        <v>97856.7</v>
      </c>
      <c r="E83" s="43">
        <v>97856.7</v>
      </c>
      <c r="F83" s="44">
        <v>0</v>
      </c>
      <c r="G83" s="43">
        <v>97856.7</v>
      </c>
    </row>
    <row r="84" spans="2:11" ht="15" hidden="1" thickTop="1">
      <c r="D84" s="39" t="s">
        <v>166</v>
      </c>
      <c r="E84" s="39" t="s">
        <v>166</v>
      </c>
      <c r="G84" s="39" t="s">
        <v>166</v>
      </c>
    </row>
    <row r="85" spans="2:11" ht="15" hidden="1" thickTop="1">
      <c r="D85" s="39" t="s">
        <v>167</v>
      </c>
      <c r="E85" s="39" t="s">
        <v>167</v>
      </c>
      <c r="G85" s="39" t="s">
        <v>167</v>
      </c>
    </row>
    <row r="86" spans="2:11" ht="15" hidden="1" thickTop="1">
      <c r="D86" s="39" t="s">
        <v>111</v>
      </c>
      <c r="E86" s="39" t="s">
        <v>111</v>
      </c>
      <c r="G86" s="39" t="s">
        <v>111</v>
      </c>
    </row>
    <row r="87" spans="2:11" ht="15" hidden="1" thickTop="1">
      <c r="D87" s="48">
        <v>45473</v>
      </c>
      <c r="E87" s="48">
        <v>45473</v>
      </c>
      <c r="G87" s="48">
        <v>45473</v>
      </c>
    </row>
    <row r="88" spans="2:11" ht="15" hidden="1" thickTop="1"/>
    <row r="89" spans="2:11" ht="15" hidden="1" thickTop="1"/>
    <row r="90" spans="2:11" ht="15" hidden="1" thickTop="1"/>
    <row r="91" spans="2:11" ht="15" hidden="1" thickTop="1"/>
    <row r="92" spans="2:11" ht="15" thickTop="1"/>
    <row r="94" spans="2:11" ht="14.1" customHeight="1"/>
    <row r="95" spans="2:11" ht="45">
      <c r="D95" s="38" t="s">
        <v>154</v>
      </c>
      <c r="E95" s="38" t="s">
        <v>155</v>
      </c>
    </row>
    <row r="96" spans="2:11" ht="15">
      <c r="B96" s="37" t="s">
        <v>156</v>
      </c>
      <c r="D96" s="46">
        <v>541060.43000000005</v>
      </c>
      <c r="E96" s="46">
        <v>541060.43000000005</v>
      </c>
    </row>
    <row r="97" spans="2:10" ht="15">
      <c r="B97" s="37" t="s">
        <v>163</v>
      </c>
      <c r="D97" s="49">
        <v>0</v>
      </c>
      <c r="J97" s="50">
        <v>0</v>
      </c>
    </row>
    <row r="107" spans="2:10" ht="14.1" customHeight="1"/>
    <row r="109" spans="2:10" ht="35.85" customHeight="1"/>
    <row r="110" spans="2:10" ht="26.85" customHeight="1"/>
    <row r="112" spans="2:10" ht="1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1698-9083-4A83-8D0A-BE6DAC29F5F6}">
  <dimension ref="A1:L110"/>
  <sheetViews>
    <sheetView topLeftCell="B1" workbookViewId="0">
      <selection activeCell="J97" sqref="J97"/>
    </sheetView>
  </sheetViews>
  <sheetFormatPr defaultRowHeight="14.25"/>
  <cols>
    <col min="1" max="1" width="8" hidden="1" customWidth="1"/>
    <col min="2" max="2" width="74.875" customWidth="1"/>
    <col min="3" max="3" width="8" hidden="1" customWidth="1"/>
    <col min="4" max="5" width="62.5" customWidth="1"/>
    <col min="6" max="6" width="10.5" customWidth="1"/>
    <col min="7" max="7" width="62.5" customWidth="1"/>
    <col min="8" max="8" width="8" customWidth="1"/>
    <col min="9" max="9" width="13.125" customWidth="1"/>
    <col min="10" max="10" width="12.625" customWidth="1"/>
    <col min="11" max="11" width="9.375" customWidth="1"/>
    <col min="12" max="12" width="9.875" customWidth="1"/>
  </cols>
  <sheetData>
    <row r="1" spans="1:12" ht="15.2" customHeight="1">
      <c r="A1" t="s">
        <v>70</v>
      </c>
      <c r="B1" s="33" t="s">
        <v>168</v>
      </c>
    </row>
    <row r="2" spans="1:12" ht="15.2" customHeight="1">
      <c r="A2" t="s">
        <v>71</v>
      </c>
      <c r="B2" s="34" t="s">
        <v>169</v>
      </c>
    </row>
    <row r="3" spans="1:12" ht="14.1" customHeight="1">
      <c r="B3" s="34" t="s">
        <v>72</v>
      </c>
    </row>
    <row r="4" spans="1:12" ht="14.1" customHeight="1" thickBot="1">
      <c r="B4" s="35" t="s">
        <v>132</v>
      </c>
    </row>
    <row r="5" spans="1:12" ht="15" customHeight="1">
      <c r="D5" s="36"/>
      <c r="E5" s="36"/>
      <c r="F5" s="36"/>
      <c r="G5" s="36"/>
      <c r="I5" s="36"/>
      <c r="J5" s="36"/>
      <c r="K5" s="36"/>
      <c r="L5" s="36"/>
    </row>
    <row r="6" spans="1:12" ht="28.15" customHeight="1" thickBot="1">
      <c r="B6" s="37" t="s">
        <v>73</v>
      </c>
      <c r="D6" s="38" t="s">
        <v>133</v>
      </c>
      <c r="E6" s="38" t="s">
        <v>134</v>
      </c>
      <c r="F6" s="38" t="s">
        <v>135</v>
      </c>
      <c r="G6" s="38" t="s">
        <v>136</v>
      </c>
      <c r="I6" s="38" t="s">
        <v>137</v>
      </c>
      <c r="J6" s="38" t="s">
        <v>138</v>
      </c>
      <c r="K6" s="38" t="s">
        <v>139</v>
      </c>
      <c r="L6" s="38" t="s">
        <v>140</v>
      </c>
    </row>
    <row r="7" spans="1:12" ht="29.25" hidden="1" thickBot="1">
      <c r="B7" s="39" t="s">
        <v>73</v>
      </c>
      <c r="D7" s="41" t="s">
        <v>141</v>
      </c>
      <c r="E7" s="40" t="s">
        <v>142</v>
      </c>
      <c r="F7" s="39" t="s">
        <v>80</v>
      </c>
      <c r="G7" s="39" t="s">
        <v>143</v>
      </c>
      <c r="I7" s="39" t="s">
        <v>144</v>
      </c>
      <c r="J7" s="39" t="s">
        <v>145</v>
      </c>
      <c r="K7" s="41" t="s">
        <v>139</v>
      </c>
      <c r="L7" s="41" t="s">
        <v>140</v>
      </c>
    </row>
    <row r="8" spans="1:12" ht="15" customHeight="1">
      <c r="B8" s="36"/>
      <c r="D8" s="36"/>
      <c r="E8" s="36"/>
      <c r="F8" s="36"/>
      <c r="G8" s="36"/>
      <c r="I8" s="36"/>
      <c r="J8" s="36"/>
      <c r="K8" s="36"/>
      <c r="L8" s="36"/>
    </row>
    <row r="9" spans="1:12" ht="15">
      <c r="B9" s="37" t="s">
        <v>74</v>
      </c>
    </row>
    <row r="10" spans="1:12">
      <c r="B10" s="39" t="s">
        <v>1</v>
      </c>
      <c r="D10" s="43">
        <v>46.99</v>
      </c>
      <c r="E10" s="43">
        <v>46.99</v>
      </c>
      <c r="G10" s="43">
        <v>46.99</v>
      </c>
      <c r="I10" s="42">
        <v>9.8110399999999995E-5</v>
      </c>
      <c r="J10" s="42">
        <v>9.8110399999999995E-5</v>
      </c>
      <c r="L10" s="42">
        <v>9.8110399999999995E-5</v>
      </c>
    </row>
    <row r="11" spans="1:12" hidden="1">
      <c r="B11" s="39" t="s">
        <v>2</v>
      </c>
      <c r="D11" s="44">
        <v>0</v>
      </c>
      <c r="E11" s="44">
        <v>0</v>
      </c>
      <c r="G11" s="44">
        <v>0</v>
      </c>
      <c r="I11" s="39"/>
      <c r="J11" s="39"/>
      <c r="L11" s="39"/>
    </row>
    <row r="12" spans="1:12" hidden="1">
      <c r="B12" s="39" t="s">
        <v>3</v>
      </c>
      <c r="D12" s="44">
        <v>0</v>
      </c>
      <c r="E12" s="44">
        <v>0</v>
      </c>
      <c r="G12" s="44">
        <v>0</v>
      </c>
      <c r="I12" s="39"/>
      <c r="J12" s="39"/>
      <c r="L12" s="39"/>
    </row>
    <row r="13" spans="1:12" hidden="1">
      <c r="B13" s="39" t="s">
        <v>4</v>
      </c>
      <c r="D13" s="44">
        <v>0</v>
      </c>
      <c r="E13" s="44">
        <v>0</v>
      </c>
      <c r="G13" s="44">
        <v>0</v>
      </c>
      <c r="I13" s="39"/>
      <c r="J13" s="39"/>
      <c r="L13" s="39"/>
    </row>
    <row r="14" spans="1:12" hidden="1">
      <c r="B14" s="39" t="s">
        <v>5</v>
      </c>
      <c r="D14" s="44">
        <v>0</v>
      </c>
      <c r="E14" s="44">
        <v>0</v>
      </c>
      <c r="G14" s="44">
        <v>0</v>
      </c>
      <c r="I14" s="39"/>
      <c r="J14" s="39"/>
      <c r="L14" s="39"/>
    </row>
    <row r="15" spans="1:12" hidden="1">
      <c r="B15" s="39" t="s">
        <v>130</v>
      </c>
      <c r="D15" s="44">
        <v>0</v>
      </c>
      <c r="E15" s="44">
        <v>0</v>
      </c>
      <c r="F15" s="44">
        <v>0</v>
      </c>
      <c r="G15" s="44">
        <v>0</v>
      </c>
      <c r="I15" s="39"/>
      <c r="J15" s="39"/>
      <c r="K15" s="39"/>
      <c r="L15" s="39"/>
    </row>
    <row r="16" spans="1:12" hidden="1">
      <c r="B16" s="39" t="s">
        <v>6</v>
      </c>
      <c r="D16" s="44">
        <v>0</v>
      </c>
      <c r="E16" s="44">
        <v>0</v>
      </c>
      <c r="G16" s="44">
        <v>0</v>
      </c>
      <c r="I16" s="39"/>
      <c r="J16" s="39"/>
      <c r="L16" s="39"/>
    </row>
    <row r="17" spans="2:12" hidden="1">
      <c r="B17" s="39" t="s">
        <v>7</v>
      </c>
      <c r="D17" s="44">
        <v>0</v>
      </c>
      <c r="E17" s="44">
        <v>0</v>
      </c>
      <c r="G17" s="44">
        <v>0</v>
      </c>
      <c r="I17" s="39"/>
      <c r="J17" s="39"/>
      <c r="L17" s="39"/>
    </row>
    <row r="18" spans="2:12" hidden="1">
      <c r="B18" s="39" t="s">
        <v>8</v>
      </c>
      <c r="D18" s="44">
        <v>0</v>
      </c>
      <c r="E18" s="44">
        <v>0</v>
      </c>
      <c r="G18" s="44">
        <v>0</v>
      </c>
      <c r="I18" s="39"/>
      <c r="J18" s="39"/>
      <c r="L18" s="39"/>
    </row>
    <row r="20" spans="2:12" ht="15">
      <c r="B20" s="37" t="s">
        <v>75</v>
      </c>
    </row>
    <row r="21" spans="2:12" ht="15" thickBot="1">
      <c r="B21" s="39" t="s">
        <v>131</v>
      </c>
      <c r="D21" s="43">
        <v>478901.15</v>
      </c>
      <c r="E21" s="43">
        <v>478901.15</v>
      </c>
      <c r="F21" s="43">
        <v>331092.13</v>
      </c>
      <c r="G21" s="43">
        <v>809993.28</v>
      </c>
      <c r="I21" s="42">
        <v>0.99989792249999998</v>
      </c>
      <c r="J21" s="42">
        <v>0.99989792249999998</v>
      </c>
      <c r="K21" s="42">
        <v>0.69128740440000003</v>
      </c>
      <c r="L21" s="42">
        <v>1.6911853268999999</v>
      </c>
    </row>
    <row r="22" spans="2:12" ht="15" hidden="1" thickBot="1">
      <c r="B22" s="39" t="s">
        <v>10</v>
      </c>
      <c r="D22" s="44">
        <v>0</v>
      </c>
      <c r="E22" s="44">
        <v>0</v>
      </c>
      <c r="G22" s="44">
        <v>0</v>
      </c>
      <c r="I22" s="39"/>
      <c r="J22" s="39"/>
      <c r="L22" s="39"/>
    </row>
    <row r="23" spans="2:12" ht="15" hidden="1" thickBot="1">
      <c r="B23" s="39" t="s">
        <v>11</v>
      </c>
      <c r="D23" s="44">
        <v>0</v>
      </c>
      <c r="E23" s="44">
        <v>0</v>
      </c>
      <c r="G23" s="44">
        <v>0</v>
      </c>
      <c r="I23" s="39"/>
      <c r="J23" s="39"/>
      <c r="L23" s="39"/>
    </row>
    <row r="24" spans="2:12" ht="15" hidden="1" thickBot="1"/>
    <row r="25" spans="2:12" ht="15.75" hidden="1" thickBot="1">
      <c r="B25" s="37" t="s">
        <v>146</v>
      </c>
      <c r="F25" s="44">
        <v>0</v>
      </c>
      <c r="G25" s="44">
        <v>0</v>
      </c>
      <c r="K25" s="39"/>
      <c r="L25" s="39"/>
    </row>
    <row r="26" spans="2:12" ht="15" hidden="1" thickBot="1"/>
    <row r="27" spans="2:12" ht="15.75" hidden="1" thickBot="1">
      <c r="B27" s="37" t="s">
        <v>76</v>
      </c>
    </row>
    <row r="28" spans="2:12" ht="15" hidden="1" thickBot="1">
      <c r="B28" s="39" t="s">
        <v>13</v>
      </c>
      <c r="D28" s="44">
        <v>0</v>
      </c>
      <c r="E28" s="44">
        <v>0</v>
      </c>
      <c r="G28" s="44">
        <v>0</v>
      </c>
      <c r="I28" s="39"/>
      <c r="J28" s="39"/>
      <c r="L28" s="39"/>
    </row>
    <row r="29" spans="2:12" ht="15" hidden="1" thickBot="1">
      <c r="B29" s="39" t="s">
        <v>14</v>
      </c>
      <c r="D29" s="44">
        <v>0</v>
      </c>
      <c r="E29" s="44">
        <v>0</v>
      </c>
      <c r="G29" s="44">
        <v>0</v>
      </c>
      <c r="I29" s="39"/>
      <c r="J29" s="39"/>
      <c r="L29" s="39"/>
    </row>
    <row r="30" spans="2:12" ht="15" hidden="1" thickBot="1">
      <c r="B30" s="39" t="s">
        <v>15</v>
      </c>
      <c r="D30" s="44">
        <v>0</v>
      </c>
      <c r="E30" s="44">
        <v>0</v>
      </c>
      <c r="G30" s="44">
        <v>0</v>
      </c>
      <c r="I30" s="39"/>
      <c r="J30" s="39"/>
      <c r="L30" s="39"/>
    </row>
    <row r="31" spans="2:12" ht="15" hidden="1" thickBot="1">
      <c r="B31" s="39" t="s">
        <v>16</v>
      </c>
      <c r="D31" s="44">
        <v>0</v>
      </c>
      <c r="E31" s="44">
        <v>0</v>
      </c>
      <c r="G31" s="44">
        <v>0</v>
      </c>
      <c r="I31" s="39"/>
      <c r="J31" s="39"/>
      <c r="L31" s="39"/>
    </row>
    <row r="32" spans="2:12" ht="15" hidden="1" thickBot="1">
      <c r="B32" s="39" t="s">
        <v>17</v>
      </c>
      <c r="D32" s="44">
        <v>0</v>
      </c>
      <c r="E32" s="44">
        <v>0</v>
      </c>
      <c r="G32" s="44">
        <v>0</v>
      </c>
      <c r="I32" s="39"/>
      <c r="J32" s="39"/>
      <c r="L32" s="39"/>
    </row>
    <row r="33" spans="2:12" ht="15" hidden="1" thickBot="1">
      <c r="B33" s="39" t="s">
        <v>18</v>
      </c>
      <c r="D33" s="44">
        <v>0</v>
      </c>
      <c r="E33" s="44">
        <v>0</v>
      </c>
      <c r="G33" s="44">
        <v>0</v>
      </c>
      <c r="I33" s="39"/>
      <c r="J33" s="39"/>
      <c r="L33" s="39"/>
    </row>
    <row r="34" spans="2:12" ht="15" hidden="1" thickBot="1">
      <c r="B34" s="39" t="s">
        <v>19</v>
      </c>
      <c r="D34" s="44">
        <v>0</v>
      </c>
      <c r="E34" s="44">
        <v>0</v>
      </c>
      <c r="G34" s="44">
        <v>0</v>
      </c>
      <c r="I34" s="39"/>
      <c r="J34" s="39"/>
      <c r="L34" s="39"/>
    </row>
    <row r="35" spans="2:12" ht="15" hidden="1" thickBot="1">
      <c r="B35" s="39" t="s">
        <v>20</v>
      </c>
      <c r="D35" s="44">
        <v>0</v>
      </c>
      <c r="E35" s="44">
        <v>0</v>
      </c>
      <c r="G35" s="44">
        <v>0</v>
      </c>
      <c r="I35" s="39"/>
      <c r="J35" s="39"/>
      <c r="L35" s="39"/>
    </row>
    <row r="36" spans="2:12" ht="15" hidden="1" thickBot="1">
      <c r="B36" s="39" t="s">
        <v>21</v>
      </c>
      <c r="D36" s="44">
        <v>0</v>
      </c>
      <c r="E36" s="44">
        <v>0</v>
      </c>
      <c r="G36" s="44">
        <v>0</v>
      </c>
      <c r="I36" s="39"/>
      <c r="J36" s="39"/>
      <c r="L36" s="39"/>
    </row>
    <row r="37" spans="2:12" ht="15" hidden="1" thickBot="1">
      <c r="B37" s="39" t="s">
        <v>22</v>
      </c>
      <c r="D37" s="44">
        <v>0</v>
      </c>
      <c r="E37" s="44">
        <v>0</v>
      </c>
      <c r="G37" s="44">
        <v>0</v>
      </c>
      <c r="I37" s="39"/>
      <c r="J37" s="39"/>
      <c r="L37" s="39"/>
    </row>
    <row r="38" spans="2:12" ht="15" hidden="1" customHeight="1"/>
    <row r="39" spans="2:12" ht="14.1" hidden="1" customHeight="1">
      <c r="B39" s="37" t="s">
        <v>77</v>
      </c>
    </row>
    <row r="40" spans="2:12" ht="14.1" hidden="1" customHeight="1">
      <c r="B40" s="39" t="s">
        <v>24</v>
      </c>
      <c r="D40" s="43">
        <v>0.19</v>
      </c>
      <c r="E40" s="43">
        <v>0.19</v>
      </c>
      <c r="F40" s="44">
        <v>0</v>
      </c>
      <c r="G40" s="43">
        <v>0.19</v>
      </c>
      <c r="I40" s="42">
        <v>3.967E-7</v>
      </c>
      <c r="J40" s="42">
        <v>3.967E-7</v>
      </c>
      <c r="K40" s="39"/>
      <c r="L40" s="42">
        <v>3.967E-7</v>
      </c>
    </row>
    <row r="41" spans="2:12" ht="15" hidden="1" thickBot="1">
      <c r="B41" s="39" t="s">
        <v>25</v>
      </c>
      <c r="D41" s="44">
        <v>0</v>
      </c>
      <c r="E41" s="44">
        <v>0</v>
      </c>
      <c r="F41" s="44">
        <v>0</v>
      </c>
      <c r="G41" s="44">
        <v>0</v>
      </c>
      <c r="I41" s="39"/>
      <c r="J41" s="39"/>
      <c r="K41" s="39"/>
      <c r="L41" s="39"/>
    </row>
    <row r="42" spans="2:12" ht="14.1" hidden="1" customHeight="1">
      <c r="B42" s="39" t="s">
        <v>26</v>
      </c>
      <c r="D42" s="43">
        <v>1.52</v>
      </c>
      <c r="E42" s="43">
        <v>1.52</v>
      </c>
      <c r="F42" s="44">
        <v>0</v>
      </c>
      <c r="G42" s="43">
        <v>1.52</v>
      </c>
      <c r="I42" s="42">
        <v>3.1736E-6</v>
      </c>
      <c r="J42" s="42">
        <v>3.1736E-6</v>
      </c>
      <c r="K42" s="39"/>
      <c r="L42" s="42">
        <v>3.1736E-6</v>
      </c>
    </row>
    <row r="43" spans="2:12" ht="15" hidden="1" thickBot="1">
      <c r="B43" s="39" t="s">
        <v>27</v>
      </c>
      <c r="D43" s="44">
        <v>0</v>
      </c>
      <c r="E43" s="44">
        <v>0</v>
      </c>
      <c r="G43" s="44">
        <v>0</v>
      </c>
      <c r="I43" s="39"/>
      <c r="J43" s="39"/>
      <c r="L43" s="39"/>
    </row>
    <row r="44" spans="2:12" ht="15" hidden="1" thickBot="1">
      <c r="B44" s="39" t="s">
        <v>28</v>
      </c>
      <c r="D44" s="44">
        <v>0</v>
      </c>
      <c r="E44" s="44">
        <v>0</v>
      </c>
      <c r="G44" s="44">
        <v>0</v>
      </c>
      <c r="I44" s="39"/>
      <c r="J44" s="39"/>
      <c r="L44" s="39"/>
    </row>
    <row r="45" spans="2:12" ht="15" hidden="1" thickBot="1">
      <c r="B45" s="39" t="s">
        <v>29</v>
      </c>
      <c r="D45" s="44">
        <v>0</v>
      </c>
      <c r="E45" s="44">
        <v>0</v>
      </c>
      <c r="G45" s="44">
        <v>0</v>
      </c>
      <c r="I45" s="39"/>
      <c r="J45" s="39"/>
      <c r="L45" s="39"/>
    </row>
    <row r="46" spans="2:12" ht="15" hidden="1" thickBot="1">
      <c r="B46" s="39" t="s">
        <v>30</v>
      </c>
      <c r="D46" s="44">
        <v>0</v>
      </c>
      <c r="E46" s="44">
        <v>0</v>
      </c>
      <c r="G46" s="44">
        <v>0</v>
      </c>
      <c r="I46" s="39"/>
      <c r="J46" s="39"/>
      <c r="L46" s="39"/>
    </row>
    <row r="47" spans="2:12" ht="15" hidden="1" thickBot="1"/>
    <row r="48" spans="2:12" ht="15.75" hidden="1" thickBot="1">
      <c r="B48" s="37" t="s">
        <v>78</v>
      </c>
    </row>
    <row r="49" spans="2:12" ht="15" hidden="1" thickBot="1">
      <c r="B49" s="39" t="s">
        <v>32</v>
      </c>
      <c r="D49" s="44">
        <v>0</v>
      </c>
      <c r="E49" s="44">
        <v>0</v>
      </c>
      <c r="I49" s="39"/>
      <c r="J49" s="39"/>
      <c r="L49" s="39"/>
    </row>
    <row r="50" spans="2:12" ht="15" hidden="1" thickBot="1">
      <c r="B50" s="39" t="s">
        <v>33</v>
      </c>
      <c r="D50" s="44">
        <v>0</v>
      </c>
      <c r="E50" s="44">
        <v>0</v>
      </c>
      <c r="I50" s="39"/>
      <c r="J50" s="39"/>
      <c r="L50" s="39"/>
    </row>
    <row r="51" spans="2:12" ht="15" hidden="1" customHeight="1"/>
    <row r="52" spans="2:12" ht="14.1" hidden="1" customHeight="1">
      <c r="B52" s="37" t="s">
        <v>79</v>
      </c>
    </row>
    <row r="53" spans="2:12" ht="15" hidden="1" thickBot="1">
      <c r="B53" s="39" t="s">
        <v>35</v>
      </c>
      <c r="D53" s="44">
        <v>0</v>
      </c>
      <c r="E53" s="44">
        <v>0</v>
      </c>
      <c r="I53" s="39"/>
      <c r="J53" s="39"/>
      <c r="L53" s="39"/>
    </row>
    <row r="54" spans="2:12" ht="14.1" hidden="1" customHeight="1" thickBot="1">
      <c r="B54" s="39" t="s">
        <v>36</v>
      </c>
      <c r="D54" s="43">
        <v>0.19</v>
      </c>
      <c r="E54" s="43">
        <v>0.19</v>
      </c>
      <c r="G54" s="43">
        <v>0.19</v>
      </c>
      <c r="I54" s="42">
        <v>3.967E-7</v>
      </c>
      <c r="J54" s="42">
        <v>3.967E-7</v>
      </c>
      <c r="L54" s="42">
        <v>2.346E-7</v>
      </c>
    </row>
    <row r="55" spans="2:12" ht="15" hidden="1" thickBot="1">
      <c r="B55" s="39" t="s">
        <v>37</v>
      </c>
      <c r="D55" s="44">
        <v>0</v>
      </c>
      <c r="E55" s="44">
        <v>0</v>
      </c>
      <c r="I55" s="39"/>
      <c r="J55" s="39"/>
      <c r="L55" s="39"/>
    </row>
    <row r="56" spans="2:12" ht="15" hidden="1" thickBot="1">
      <c r="B56" s="39" t="s">
        <v>38</v>
      </c>
      <c r="D56" s="44">
        <v>0</v>
      </c>
      <c r="E56" s="44">
        <v>0</v>
      </c>
      <c r="I56" s="39"/>
      <c r="J56" s="39"/>
    </row>
    <row r="57" spans="2:12" ht="15" hidden="1" thickBot="1">
      <c r="B57" s="39" t="s">
        <v>39</v>
      </c>
      <c r="D57" s="44">
        <v>0</v>
      </c>
      <c r="E57" s="44">
        <v>0</v>
      </c>
      <c r="I57" s="39"/>
      <c r="J57" s="39"/>
    </row>
    <row r="58" spans="2:12" ht="15" hidden="1" thickBot="1">
      <c r="B58" s="39" t="s">
        <v>40</v>
      </c>
      <c r="D58" s="44">
        <v>0</v>
      </c>
      <c r="E58" s="44">
        <v>0</v>
      </c>
      <c r="I58" s="39"/>
      <c r="J58" s="39"/>
    </row>
    <row r="59" spans="2:12" ht="15" customHeight="1">
      <c r="D59" s="36"/>
      <c r="E59" s="36"/>
      <c r="F59" s="36"/>
      <c r="G59" s="36"/>
      <c r="I59" s="36"/>
      <c r="J59" s="36"/>
      <c r="K59" s="36"/>
      <c r="L59" s="36"/>
    </row>
    <row r="60" spans="2:12" ht="14.1" customHeight="1">
      <c r="B60" s="37" t="s">
        <v>147</v>
      </c>
      <c r="D60" s="46">
        <v>478950.04</v>
      </c>
      <c r="E60" s="46">
        <v>478950.04</v>
      </c>
      <c r="F60" s="46">
        <v>331092.13</v>
      </c>
      <c r="G60" s="46">
        <v>810042.17</v>
      </c>
      <c r="I60" s="45">
        <v>0.99999999989999999</v>
      </c>
      <c r="J60" s="45">
        <v>1</v>
      </c>
      <c r="K60" s="45">
        <v>0.69130000000000003</v>
      </c>
      <c r="L60" s="45">
        <v>1.6913</v>
      </c>
    </row>
    <row r="61" spans="2:12" ht="15" customHeight="1" thickBot="1">
      <c r="D61" s="47"/>
      <c r="E61" s="47"/>
      <c r="F61" s="47"/>
      <c r="G61" s="47"/>
      <c r="I61" s="47"/>
      <c r="J61" s="47"/>
      <c r="K61" s="47"/>
      <c r="L61" s="47"/>
    </row>
    <row r="62" spans="2:12" ht="15" thickTop="1"/>
    <row r="63" spans="2:12" ht="15">
      <c r="B63" s="37" t="s">
        <v>80</v>
      </c>
    </row>
    <row r="64" spans="2:12" hidden="1">
      <c r="B64" s="39" t="s">
        <v>42</v>
      </c>
      <c r="F64" s="44">
        <v>0</v>
      </c>
      <c r="K64" s="39"/>
    </row>
    <row r="65" spans="2:11" hidden="1">
      <c r="B65" s="39" t="s">
        <v>43</v>
      </c>
      <c r="F65" s="44">
        <v>0</v>
      </c>
      <c r="K65" s="39"/>
    </row>
    <row r="66" spans="2:11">
      <c r="B66" s="39" t="s">
        <v>44</v>
      </c>
      <c r="F66" s="43">
        <v>331092.13</v>
      </c>
      <c r="K66" s="42">
        <v>0.69128740440000003</v>
      </c>
    </row>
    <row r="67" spans="2:11" hidden="1">
      <c r="B67" s="39" t="s">
        <v>45</v>
      </c>
      <c r="F67" s="44">
        <v>0</v>
      </c>
      <c r="K67" s="39"/>
    </row>
    <row r="68" spans="2:11" hidden="1">
      <c r="B68" s="39" t="s">
        <v>46</v>
      </c>
      <c r="F68" s="44">
        <v>0</v>
      </c>
      <c r="K68" s="39"/>
    </row>
    <row r="69" spans="2:11" hidden="1">
      <c r="B69" s="39" t="s">
        <v>47</v>
      </c>
      <c r="F69" s="44">
        <v>0</v>
      </c>
      <c r="K69" s="39"/>
    </row>
    <row r="70" spans="2:11" hidden="1">
      <c r="B70" s="39" t="s">
        <v>48</v>
      </c>
      <c r="F70" s="44">
        <v>0</v>
      </c>
      <c r="K70" s="39"/>
    </row>
    <row r="71" spans="2:11" hidden="1">
      <c r="B71" s="39" t="s">
        <v>49</v>
      </c>
      <c r="F71" s="44">
        <v>0</v>
      </c>
      <c r="K71" s="39"/>
    </row>
    <row r="72" spans="2:11" hidden="1"/>
    <row r="73" spans="2:11" ht="15" hidden="1">
      <c r="B73" s="37" t="s">
        <v>81</v>
      </c>
    </row>
    <row r="74" spans="2:11" hidden="1">
      <c r="B74" s="39" t="s">
        <v>148</v>
      </c>
      <c r="E74" s="44">
        <v>0</v>
      </c>
      <c r="J74" s="39"/>
    </row>
    <row r="75" spans="2:11" ht="15" hidden="1" customHeight="1"/>
    <row r="76" spans="2:11" ht="14.1" hidden="1" customHeight="1">
      <c r="B76" s="37" t="s">
        <v>149</v>
      </c>
    </row>
    <row r="77" spans="2:11" ht="14.1" hidden="1" customHeight="1">
      <c r="B77" s="39" t="s">
        <v>150</v>
      </c>
      <c r="E77" s="43">
        <v>0.38</v>
      </c>
      <c r="F77" s="44">
        <v>0</v>
      </c>
      <c r="G77" s="43">
        <v>0.38</v>
      </c>
      <c r="J77" s="39"/>
      <c r="K77" s="39"/>
    </row>
    <row r="78" spans="2:11" hidden="1">
      <c r="B78" s="39" t="s">
        <v>151</v>
      </c>
      <c r="E78" s="44">
        <v>0</v>
      </c>
      <c r="F78" s="44">
        <v>0</v>
      </c>
      <c r="G78" s="44">
        <v>0</v>
      </c>
      <c r="J78" s="39"/>
      <c r="K78" s="39"/>
    </row>
    <row r="79" spans="2:11" ht="14.1" hidden="1" customHeight="1" thickBot="1">
      <c r="B79" s="39" t="s">
        <v>152</v>
      </c>
      <c r="E79" s="43">
        <v>1.52</v>
      </c>
      <c r="F79" s="44">
        <v>0</v>
      </c>
      <c r="G79" s="43">
        <v>1.52</v>
      </c>
      <c r="J79" s="39"/>
      <c r="K79" s="39"/>
    </row>
    <row r="80" spans="2:11" ht="15" hidden="1" customHeight="1">
      <c r="E80" s="36"/>
      <c r="F80" s="36"/>
      <c r="G80" s="36"/>
    </row>
    <row r="81" spans="2:11" ht="14.1" hidden="1" customHeight="1">
      <c r="B81" s="37" t="s">
        <v>153</v>
      </c>
      <c r="E81" s="46">
        <v>1.9</v>
      </c>
      <c r="F81" s="49">
        <v>0</v>
      </c>
      <c r="G81" s="46">
        <v>1.9</v>
      </c>
      <c r="J81" s="39"/>
      <c r="K81" s="39"/>
    </row>
    <row r="82" spans="2:11" ht="15" hidden="1" customHeight="1" thickBot="1">
      <c r="E82" s="47"/>
      <c r="F82" s="47"/>
      <c r="G82" s="47"/>
    </row>
    <row r="83" spans="2:11" hidden="1">
      <c r="D83" s="43">
        <v>0.19</v>
      </c>
      <c r="E83" s="43">
        <v>0.19</v>
      </c>
      <c r="F83" s="44">
        <v>0</v>
      </c>
      <c r="G83" s="43">
        <v>0.19</v>
      </c>
    </row>
    <row r="84" spans="2:11" hidden="1">
      <c r="D84" s="39" t="s">
        <v>170</v>
      </c>
      <c r="E84" s="39" t="s">
        <v>170</v>
      </c>
      <c r="G84" s="39" t="s">
        <v>170</v>
      </c>
    </row>
    <row r="85" spans="2:11" hidden="1">
      <c r="D85" s="39" t="s">
        <v>171</v>
      </c>
      <c r="E85" s="39" t="s">
        <v>171</v>
      </c>
      <c r="G85" s="39" t="s">
        <v>171</v>
      </c>
    </row>
    <row r="86" spans="2:11" hidden="1">
      <c r="D86" s="39" t="s">
        <v>111</v>
      </c>
      <c r="E86" s="39" t="s">
        <v>111</v>
      </c>
      <c r="G86" s="39" t="s">
        <v>111</v>
      </c>
    </row>
    <row r="87" spans="2:11" hidden="1">
      <c r="D87" s="48">
        <v>45473</v>
      </c>
      <c r="E87" s="48">
        <v>45473</v>
      </c>
      <c r="G87" s="48">
        <v>45473</v>
      </c>
    </row>
    <row r="88" spans="2:11" hidden="1"/>
    <row r="89" spans="2:11" hidden="1"/>
    <row r="90" spans="2:11" hidden="1"/>
    <row r="91" spans="2:11" hidden="1"/>
    <row r="94" spans="2:11" ht="14.1" customHeight="1"/>
    <row r="95" spans="2:11" ht="45">
      <c r="D95" s="38" t="s">
        <v>154</v>
      </c>
      <c r="E95" s="38" t="s">
        <v>155</v>
      </c>
    </row>
    <row r="96" spans="2:11" ht="15">
      <c r="B96" s="37" t="s">
        <v>156</v>
      </c>
      <c r="D96" s="46">
        <v>810042.17</v>
      </c>
      <c r="E96" s="46">
        <v>810042.17</v>
      </c>
    </row>
    <row r="97" spans="2:10" ht="15">
      <c r="B97" s="37" t="s">
        <v>163</v>
      </c>
      <c r="D97" s="49">
        <v>0</v>
      </c>
      <c r="J97" s="50">
        <v>0</v>
      </c>
    </row>
    <row r="107" spans="2:10" ht="15" customHeight="1"/>
    <row r="108" spans="2:10" ht="35.85" customHeight="1"/>
    <row r="109" spans="2:10" ht="26.85" customHeight="1"/>
    <row r="110" spans="2:10" ht="15" customHeight="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7D5D8-ACEF-4DFB-9B5F-49C5CA41366C}">
  <dimension ref="A1:M97"/>
  <sheetViews>
    <sheetView topLeftCell="B1" workbookViewId="0">
      <selection activeCell="J97" sqref="J97"/>
    </sheetView>
  </sheetViews>
  <sheetFormatPr defaultRowHeight="14.25"/>
  <cols>
    <col min="1" max="1" width="8" hidden="1" customWidth="1"/>
    <col min="2" max="2" width="49.375" customWidth="1"/>
    <col min="3" max="3" width="8" hidden="1" customWidth="1"/>
    <col min="4" max="5" width="37.625" customWidth="1"/>
    <col min="6" max="6" width="10.5" customWidth="1"/>
    <col min="7" max="7" width="37.625" customWidth="1"/>
    <col min="8" max="8" width="8" customWidth="1"/>
    <col min="9" max="9" width="13.125" customWidth="1"/>
    <col min="10" max="10" width="12.625" customWidth="1"/>
    <col min="11" max="11" width="9.375" customWidth="1"/>
    <col min="12" max="12" width="9.875" customWidth="1"/>
    <col min="13" max="13" width="12.25" bestFit="1" customWidth="1"/>
  </cols>
  <sheetData>
    <row r="1" spans="1:13" ht="15.2" customHeight="1">
      <c r="A1" t="s">
        <v>70</v>
      </c>
      <c r="B1" s="33" t="s">
        <v>172</v>
      </c>
    </row>
    <row r="2" spans="1:13" ht="15.2" customHeight="1">
      <c r="A2" t="s">
        <v>71</v>
      </c>
      <c r="B2" s="34" t="s">
        <v>173</v>
      </c>
    </row>
    <row r="3" spans="1:13" ht="14.1" customHeight="1">
      <c r="B3" s="34" t="s">
        <v>72</v>
      </c>
    </row>
    <row r="4" spans="1:13" ht="14.1" customHeight="1" thickBot="1">
      <c r="B4" s="35" t="s">
        <v>132</v>
      </c>
    </row>
    <row r="5" spans="1:13" ht="15" customHeight="1">
      <c r="D5" s="36"/>
      <c r="E5" s="36"/>
      <c r="F5" s="36"/>
      <c r="G5" s="36"/>
      <c r="I5" s="36"/>
      <c r="J5" s="36"/>
      <c r="K5" s="36"/>
      <c r="L5" s="36"/>
    </row>
    <row r="6" spans="1:13" ht="28.15" customHeight="1" thickBot="1">
      <c r="B6" s="37" t="s">
        <v>73</v>
      </c>
      <c r="D6" s="38" t="s">
        <v>133</v>
      </c>
      <c r="E6" s="38" t="s">
        <v>134</v>
      </c>
      <c r="F6" s="38" t="s">
        <v>135</v>
      </c>
      <c r="G6" s="38" t="s">
        <v>136</v>
      </c>
      <c r="I6" s="38" t="s">
        <v>137</v>
      </c>
      <c r="J6" s="38" t="s">
        <v>138</v>
      </c>
      <c r="K6" s="38" t="s">
        <v>139</v>
      </c>
      <c r="L6" s="38" t="s">
        <v>140</v>
      </c>
    </row>
    <row r="7" spans="1:13" ht="29.25" hidden="1" thickBot="1">
      <c r="B7" s="39" t="s">
        <v>73</v>
      </c>
      <c r="D7" s="41" t="s">
        <v>141</v>
      </c>
      <c r="E7" s="40" t="s">
        <v>142</v>
      </c>
      <c r="F7" s="39" t="s">
        <v>80</v>
      </c>
      <c r="G7" s="39" t="s">
        <v>143</v>
      </c>
      <c r="I7" s="39" t="s">
        <v>144</v>
      </c>
      <c r="J7" s="39" t="s">
        <v>145</v>
      </c>
      <c r="K7" s="41" t="s">
        <v>139</v>
      </c>
      <c r="L7" s="41" t="s">
        <v>140</v>
      </c>
    </row>
    <row r="8" spans="1:13" ht="15" customHeight="1">
      <c r="B8" s="36"/>
      <c r="D8" s="36"/>
      <c r="E8" s="36"/>
      <c r="F8" s="36"/>
      <c r="G8" s="36"/>
      <c r="I8" s="36"/>
      <c r="J8" s="36"/>
      <c r="K8" s="36"/>
      <c r="L8" s="36"/>
    </row>
    <row r="9" spans="1:13" ht="14.1" customHeight="1">
      <c r="B9" s="37" t="s">
        <v>74</v>
      </c>
    </row>
    <row r="10" spans="1:13" ht="14.1" customHeight="1">
      <c r="B10" s="39" t="s">
        <v>1</v>
      </c>
      <c r="D10" s="43">
        <v>655.7</v>
      </c>
      <c r="E10" s="43">
        <v>655.7</v>
      </c>
      <c r="G10" s="43">
        <v>655.7</v>
      </c>
      <c r="I10" s="42">
        <v>1E-4</v>
      </c>
      <c r="J10" s="42">
        <v>6.6477152137375893E-5</v>
      </c>
      <c r="L10" s="42">
        <v>1E-4</v>
      </c>
      <c r="M10" s="59">
        <f>E10/E60</f>
        <v>6.6477152137375893E-5</v>
      </c>
    </row>
    <row r="11" spans="1:13" hidden="1">
      <c r="B11" s="39" t="s">
        <v>2</v>
      </c>
      <c r="D11" s="44">
        <v>0</v>
      </c>
      <c r="E11" s="44">
        <v>0</v>
      </c>
      <c r="G11" s="44">
        <v>0</v>
      </c>
      <c r="I11" s="39"/>
      <c r="J11" s="39"/>
      <c r="L11" s="39"/>
      <c r="M11" s="59"/>
    </row>
    <row r="12" spans="1:13" hidden="1">
      <c r="B12" s="39" t="s">
        <v>3</v>
      </c>
      <c r="D12" s="44">
        <v>0</v>
      </c>
      <c r="E12" s="44">
        <v>0</v>
      </c>
      <c r="G12" s="44">
        <v>0</v>
      </c>
      <c r="I12" s="39"/>
      <c r="J12" s="39"/>
      <c r="L12" s="39"/>
      <c r="M12" s="59"/>
    </row>
    <row r="13" spans="1:13" hidden="1">
      <c r="B13" s="39" t="s">
        <v>4</v>
      </c>
      <c r="D13" s="44">
        <v>0</v>
      </c>
      <c r="E13" s="44">
        <v>0</v>
      </c>
      <c r="G13" s="44">
        <v>0</v>
      </c>
      <c r="I13" s="39"/>
      <c r="J13" s="39"/>
      <c r="L13" s="39"/>
      <c r="M13" s="59"/>
    </row>
    <row r="14" spans="1:13" hidden="1">
      <c r="B14" s="39" t="s">
        <v>5</v>
      </c>
      <c r="D14" s="44">
        <v>0</v>
      </c>
      <c r="E14" s="44">
        <v>0</v>
      </c>
      <c r="G14" s="44">
        <v>0</v>
      </c>
      <c r="I14" s="39"/>
      <c r="J14" s="39"/>
      <c r="L14" s="39"/>
      <c r="M14" s="59"/>
    </row>
    <row r="15" spans="1:13" hidden="1">
      <c r="B15" s="39" t="s">
        <v>130</v>
      </c>
      <c r="D15" s="44">
        <v>0</v>
      </c>
      <c r="E15" s="44">
        <v>0</v>
      </c>
      <c r="F15" s="44">
        <v>0</v>
      </c>
      <c r="G15" s="44">
        <v>0</v>
      </c>
      <c r="I15" s="39"/>
      <c r="J15" s="39"/>
      <c r="K15" s="39"/>
      <c r="L15" s="39"/>
      <c r="M15" s="59"/>
    </row>
    <row r="16" spans="1:13" hidden="1">
      <c r="B16" s="39" t="s">
        <v>6</v>
      </c>
      <c r="D16" s="44">
        <v>0</v>
      </c>
      <c r="E16" s="44">
        <v>0</v>
      </c>
      <c r="G16" s="44">
        <v>0</v>
      </c>
      <c r="I16" s="39"/>
      <c r="J16" s="39"/>
      <c r="L16" s="39"/>
      <c r="M16" s="59"/>
    </row>
    <row r="17" spans="2:13" hidden="1">
      <c r="B17" s="39" t="s">
        <v>7</v>
      </c>
      <c r="D17" s="44">
        <v>0</v>
      </c>
      <c r="E17" s="44">
        <v>0</v>
      </c>
      <c r="G17" s="44">
        <v>0</v>
      </c>
      <c r="I17" s="39"/>
      <c r="J17" s="39"/>
      <c r="L17" s="39"/>
      <c r="M17" s="59"/>
    </row>
    <row r="18" spans="2:13" hidden="1">
      <c r="B18" s="39" t="s">
        <v>8</v>
      </c>
      <c r="D18" s="44">
        <v>0</v>
      </c>
      <c r="E18" s="44">
        <v>0</v>
      </c>
      <c r="G18" s="44">
        <v>0</v>
      </c>
      <c r="I18" s="39"/>
      <c r="J18" s="39"/>
      <c r="L18" s="39"/>
      <c r="M18" s="59"/>
    </row>
    <row r="19" spans="2:13" ht="15" customHeight="1">
      <c r="M19" s="59"/>
    </row>
    <row r="20" spans="2:13" ht="14.1" customHeight="1">
      <c r="B20" s="37" t="s">
        <v>75</v>
      </c>
      <c r="M20" s="59"/>
    </row>
    <row r="21" spans="2:13" ht="14.1" customHeight="1">
      <c r="B21" s="39" t="s">
        <v>131</v>
      </c>
      <c r="D21" s="43">
        <v>914727.51</v>
      </c>
      <c r="E21" s="43">
        <v>914727.48</v>
      </c>
      <c r="F21" s="43">
        <v>303271.09000000003</v>
      </c>
      <c r="G21" s="43">
        <v>1217998.57</v>
      </c>
      <c r="I21" s="42">
        <v>9.2700000000000005E-2</v>
      </c>
      <c r="J21" s="42">
        <v>9.2738261174620196E-2</v>
      </c>
      <c r="K21" s="42">
        <v>3.0700000000000002E-2</v>
      </c>
      <c r="L21" s="42">
        <v>0.1234</v>
      </c>
      <c r="M21" s="59">
        <f>E21/E60</f>
        <v>9.2738261174620196E-2</v>
      </c>
    </row>
    <row r="22" spans="2:13" hidden="1">
      <c r="B22" s="39" t="s">
        <v>10</v>
      </c>
      <c r="D22" s="44">
        <v>0</v>
      </c>
      <c r="E22" s="44">
        <v>0</v>
      </c>
      <c r="G22" s="44">
        <v>0</v>
      </c>
      <c r="I22" s="39"/>
      <c r="J22" s="39"/>
      <c r="L22" s="39"/>
      <c r="M22" s="59"/>
    </row>
    <row r="23" spans="2:13" hidden="1">
      <c r="B23" s="39" t="s">
        <v>11</v>
      </c>
      <c r="D23" s="44">
        <v>0</v>
      </c>
      <c r="E23" s="44">
        <v>0</v>
      </c>
      <c r="G23" s="44">
        <v>0</v>
      </c>
      <c r="I23" s="39"/>
      <c r="J23" s="39"/>
      <c r="L23" s="39"/>
      <c r="M23" s="59"/>
    </row>
    <row r="24" spans="2:13" hidden="1">
      <c r="M24" s="59"/>
    </row>
    <row r="25" spans="2:13" ht="15" hidden="1">
      <c r="B25" s="37" t="s">
        <v>146</v>
      </c>
      <c r="F25" s="44">
        <v>0</v>
      </c>
      <c r="G25" s="44">
        <v>0</v>
      </c>
      <c r="K25" s="39"/>
      <c r="L25" s="39"/>
      <c r="M25" s="59"/>
    </row>
    <row r="26" spans="2:13" hidden="1">
      <c r="M26" s="59"/>
    </row>
    <row r="27" spans="2:13" ht="15" hidden="1">
      <c r="B27" s="37" t="s">
        <v>76</v>
      </c>
      <c r="M27" s="59"/>
    </row>
    <row r="28" spans="2:13" hidden="1">
      <c r="B28" s="39" t="s">
        <v>13</v>
      </c>
      <c r="D28" s="44">
        <v>0</v>
      </c>
      <c r="E28" s="44">
        <v>0</v>
      </c>
      <c r="G28" s="44">
        <v>0</v>
      </c>
      <c r="I28" s="39"/>
      <c r="J28" s="39"/>
      <c r="L28" s="39"/>
      <c r="M28" s="59"/>
    </row>
    <row r="29" spans="2:13" hidden="1">
      <c r="B29" s="39" t="s">
        <v>14</v>
      </c>
      <c r="D29" s="44">
        <v>0</v>
      </c>
      <c r="E29" s="44">
        <v>0</v>
      </c>
      <c r="G29" s="44">
        <v>0</v>
      </c>
      <c r="I29" s="39"/>
      <c r="J29" s="39"/>
      <c r="L29" s="39"/>
      <c r="M29" s="59"/>
    </row>
    <row r="30" spans="2:13" hidden="1">
      <c r="B30" s="39" t="s">
        <v>15</v>
      </c>
      <c r="D30" s="44">
        <v>0</v>
      </c>
      <c r="E30" s="44">
        <v>0</v>
      </c>
      <c r="G30" s="44">
        <v>0</v>
      </c>
      <c r="I30" s="39"/>
      <c r="J30" s="39"/>
      <c r="L30" s="39"/>
      <c r="M30" s="59"/>
    </row>
    <row r="31" spans="2:13" hidden="1">
      <c r="B31" s="39" t="s">
        <v>16</v>
      </c>
      <c r="D31" s="44">
        <v>0</v>
      </c>
      <c r="E31" s="44">
        <v>0</v>
      </c>
      <c r="G31" s="44">
        <v>0</v>
      </c>
      <c r="I31" s="39"/>
      <c r="J31" s="39"/>
      <c r="L31" s="39"/>
      <c r="M31" s="59"/>
    </row>
    <row r="32" spans="2:13" hidden="1">
      <c r="B32" s="39" t="s">
        <v>17</v>
      </c>
      <c r="D32" s="44">
        <v>0</v>
      </c>
      <c r="E32" s="44">
        <v>0</v>
      </c>
      <c r="G32" s="44">
        <v>0</v>
      </c>
      <c r="I32" s="39"/>
      <c r="J32" s="39"/>
      <c r="L32" s="39"/>
      <c r="M32" s="59"/>
    </row>
    <row r="33" spans="2:13" hidden="1">
      <c r="B33" s="39" t="s">
        <v>18</v>
      </c>
      <c r="D33" s="44">
        <v>0</v>
      </c>
      <c r="E33" s="44">
        <v>0</v>
      </c>
      <c r="G33" s="44">
        <v>0</v>
      </c>
      <c r="I33" s="39"/>
      <c r="J33" s="39"/>
      <c r="L33" s="39"/>
      <c r="M33" s="59"/>
    </row>
    <row r="34" spans="2:13" hidden="1">
      <c r="B34" s="39" t="s">
        <v>19</v>
      </c>
      <c r="D34" s="44">
        <v>0</v>
      </c>
      <c r="E34" s="44">
        <v>0</v>
      </c>
      <c r="G34" s="44">
        <v>0</v>
      </c>
      <c r="I34" s="39"/>
      <c r="J34" s="39"/>
      <c r="L34" s="39"/>
      <c r="M34" s="59"/>
    </row>
    <row r="35" spans="2:13" hidden="1">
      <c r="B35" s="39" t="s">
        <v>20</v>
      </c>
      <c r="D35" s="44">
        <v>0</v>
      </c>
      <c r="E35" s="44">
        <v>0</v>
      </c>
      <c r="G35" s="44">
        <v>0</v>
      </c>
      <c r="I35" s="39"/>
      <c r="J35" s="39"/>
      <c r="L35" s="39"/>
      <c r="M35" s="59"/>
    </row>
    <row r="36" spans="2:13" hidden="1">
      <c r="B36" s="39" t="s">
        <v>21</v>
      </c>
      <c r="D36" s="44">
        <v>0</v>
      </c>
      <c r="E36" s="44">
        <v>0</v>
      </c>
      <c r="G36" s="44">
        <v>0</v>
      </c>
      <c r="I36" s="39"/>
      <c r="J36" s="39"/>
      <c r="L36" s="39"/>
      <c r="M36" s="59"/>
    </row>
    <row r="37" spans="2:13" hidden="1">
      <c r="B37" s="39" t="s">
        <v>22</v>
      </c>
      <c r="D37" s="44">
        <v>0</v>
      </c>
      <c r="E37" s="44">
        <v>0</v>
      </c>
      <c r="G37" s="44">
        <v>0</v>
      </c>
      <c r="I37" s="39"/>
      <c r="J37" s="39"/>
      <c r="L37" s="39"/>
      <c r="M37" s="59"/>
    </row>
    <row r="38" spans="2:13" ht="15" customHeight="1">
      <c r="M38" s="59"/>
    </row>
    <row r="39" spans="2:13" ht="14.1" customHeight="1">
      <c r="B39" s="37" t="s">
        <v>77</v>
      </c>
      <c r="M39" s="59"/>
    </row>
    <row r="40" spans="2:13">
      <c r="B40" s="39" t="s">
        <v>24</v>
      </c>
      <c r="D40" s="43">
        <v>4474078.04</v>
      </c>
      <c r="E40" s="43">
        <v>4474078.04</v>
      </c>
      <c r="F40" s="44">
        <v>0</v>
      </c>
      <c r="G40" s="43">
        <v>4474078.04</v>
      </c>
      <c r="I40" s="42">
        <v>0.4536</v>
      </c>
      <c r="J40" s="42">
        <v>0.45359763083662125</v>
      </c>
      <c r="K40" s="39"/>
      <c r="L40" s="42">
        <v>0.4536</v>
      </c>
      <c r="M40" s="59">
        <f>E40/E60</f>
        <v>0.45359763083662125</v>
      </c>
    </row>
    <row r="41" spans="2:13" hidden="1">
      <c r="B41" s="39" t="s">
        <v>25</v>
      </c>
      <c r="D41" s="44">
        <v>0</v>
      </c>
      <c r="E41" s="44">
        <v>0</v>
      </c>
      <c r="F41" s="44">
        <v>0</v>
      </c>
      <c r="G41" s="44">
        <v>0</v>
      </c>
      <c r="I41" s="39"/>
      <c r="J41" s="39"/>
      <c r="K41" s="39"/>
      <c r="L41" s="39"/>
      <c r="M41" s="59"/>
    </row>
    <row r="42" spans="2:13" ht="14.1" hidden="1" customHeight="1" thickBot="1">
      <c r="B42" s="39" t="s">
        <v>26</v>
      </c>
      <c r="D42" s="44">
        <v>0</v>
      </c>
      <c r="E42" s="44">
        <v>0</v>
      </c>
      <c r="F42" s="44">
        <v>0</v>
      </c>
      <c r="G42" s="44">
        <v>0</v>
      </c>
      <c r="I42" s="39"/>
      <c r="J42" s="39"/>
      <c r="K42" s="39"/>
      <c r="L42" s="39"/>
      <c r="M42" s="59"/>
    </row>
    <row r="43" spans="2:13" hidden="1">
      <c r="B43" s="39" t="s">
        <v>27</v>
      </c>
      <c r="D43" s="44">
        <v>0</v>
      </c>
      <c r="E43" s="44">
        <v>0</v>
      </c>
      <c r="G43" s="44">
        <v>0</v>
      </c>
      <c r="I43" s="39"/>
      <c r="J43" s="39"/>
      <c r="L43" s="39"/>
      <c r="M43" s="59"/>
    </row>
    <row r="44" spans="2:13" hidden="1">
      <c r="B44" s="39" t="s">
        <v>28</v>
      </c>
      <c r="D44" s="44">
        <v>0</v>
      </c>
      <c r="E44" s="44">
        <v>0</v>
      </c>
      <c r="G44" s="44">
        <v>0</v>
      </c>
      <c r="I44" s="39"/>
      <c r="J44" s="39"/>
      <c r="L44" s="39"/>
      <c r="M44" s="59"/>
    </row>
    <row r="45" spans="2:13" hidden="1">
      <c r="B45" s="39" t="s">
        <v>29</v>
      </c>
      <c r="D45" s="44">
        <v>0</v>
      </c>
      <c r="E45" s="44">
        <v>0</v>
      </c>
      <c r="G45" s="44">
        <v>0</v>
      </c>
      <c r="I45" s="39"/>
      <c r="J45" s="39"/>
      <c r="L45" s="39"/>
      <c r="M45" s="59"/>
    </row>
    <row r="46" spans="2:13" hidden="1">
      <c r="B46" s="39" t="s">
        <v>30</v>
      </c>
      <c r="D46" s="44">
        <v>0</v>
      </c>
      <c r="E46" s="44">
        <v>0</v>
      </c>
      <c r="G46" s="44">
        <v>0</v>
      </c>
      <c r="I46" s="39"/>
      <c r="J46" s="39"/>
      <c r="L46" s="39"/>
      <c r="M46" s="59"/>
    </row>
    <row r="47" spans="2:13" hidden="1">
      <c r="M47" s="59"/>
    </row>
    <row r="48" spans="2:13" ht="15" hidden="1">
      <c r="B48" s="37" t="s">
        <v>78</v>
      </c>
      <c r="M48" s="59"/>
    </row>
    <row r="49" spans="2:13" hidden="1">
      <c r="B49" s="39" t="s">
        <v>32</v>
      </c>
      <c r="D49" s="44">
        <v>0</v>
      </c>
      <c r="E49" s="44">
        <v>0</v>
      </c>
      <c r="I49" s="39"/>
      <c r="J49" s="39"/>
      <c r="L49" s="39"/>
      <c r="M49" s="59"/>
    </row>
    <row r="50" spans="2:13" hidden="1">
      <c r="B50" s="39" t="s">
        <v>33</v>
      </c>
      <c r="D50" s="44">
        <v>0</v>
      </c>
      <c r="E50" s="44">
        <v>0</v>
      </c>
      <c r="I50" s="39"/>
      <c r="J50" s="39"/>
      <c r="L50" s="39"/>
      <c r="M50" s="59"/>
    </row>
    <row r="51" spans="2:13">
      <c r="M51" s="59"/>
    </row>
    <row r="52" spans="2:13" ht="15">
      <c r="B52" s="37" t="s">
        <v>79</v>
      </c>
      <c r="M52" s="59"/>
    </row>
    <row r="53" spans="2:13" hidden="1">
      <c r="B53" s="39" t="s">
        <v>35</v>
      </c>
      <c r="D53" s="44">
        <v>0</v>
      </c>
      <c r="E53" s="44">
        <v>0</v>
      </c>
      <c r="I53" s="39"/>
      <c r="J53" s="39"/>
      <c r="L53" s="39"/>
      <c r="M53" s="59"/>
    </row>
    <row r="54" spans="2:13" ht="15" thickBot="1">
      <c r="B54" s="39" t="s">
        <v>36</v>
      </c>
      <c r="D54" s="43">
        <v>4474078.04</v>
      </c>
      <c r="E54" s="43">
        <v>4474078.04</v>
      </c>
      <c r="G54" s="43">
        <v>4474078.04</v>
      </c>
      <c r="I54" s="42">
        <v>0.4536</v>
      </c>
      <c r="J54" s="42">
        <v>0.45359763083662125</v>
      </c>
      <c r="L54" s="42">
        <v>0.44009999999999999</v>
      </c>
      <c r="M54" s="59">
        <f>E54/E60</f>
        <v>0.45359763083662125</v>
      </c>
    </row>
    <row r="55" spans="2:13" ht="15" hidden="1" thickBot="1">
      <c r="B55" s="39" t="s">
        <v>37</v>
      </c>
      <c r="D55" s="44">
        <v>0</v>
      </c>
      <c r="E55" s="44">
        <v>0</v>
      </c>
      <c r="I55" s="39"/>
      <c r="J55" s="39"/>
      <c r="L55" s="39"/>
    </row>
    <row r="56" spans="2:13" ht="15" hidden="1" thickBot="1">
      <c r="B56" s="39" t="s">
        <v>38</v>
      </c>
      <c r="D56" s="44">
        <v>0</v>
      </c>
      <c r="E56" s="44">
        <v>0</v>
      </c>
      <c r="I56" s="39"/>
      <c r="J56" s="39"/>
    </row>
    <row r="57" spans="2:13" ht="15" hidden="1" thickBot="1">
      <c r="B57" s="39" t="s">
        <v>39</v>
      </c>
      <c r="D57" s="44">
        <v>0</v>
      </c>
      <c r="E57" s="44">
        <v>0</v>
      </c>
      <c r="I57" s="39"/>
      <c r="J57" s="39"/>
    </row>
    <row r="58" spans="2:13" ht="15" hidden="1" thickBot="1">
      <c r="B58" s="39" t="s">
        <v>40</v>
      </c>
      <c r="D58" s="44">
        <v>0</v>
      </c>
      <c r="E58" s="44">
        <v>0</v>
      </c>
      <c r="I58" s="39"/>
      <c r="J58" s="39"/>
    </row>
    <row r="59" spans="2:13" ht="15" customHeight="1">
      <c r="D59" s="36"/>
      <c r="E59" s="36"/>
      <c r="F59" s="36"/>
      <c r="G59" s="36"/>
      <c r="I59" s="36"/>
      <c r="J59" s="36"/>
      <c r="K59" s="36"/>
      <c r="L59" s="36"/>
    </row>
    <row r="60" spans="2:13" ht="14.1" customHeight="1">
      <c r="B60" s="37" t="s">
        <v>147</v>
      </c>
      <c r="D60" s="46">
        <v>9863539.2899999991</v>
      </c>
      <c r="E60" s="46">
        <v>9863539.2599999998</v>
      </c>
      <c r="F60" s="46">
        <v>303271.09000000003</v>
      </c>
      <c r="G60" s="46">
        <v>10166810.35</v>
      </c>
      <c r="I60" s="45">
        <v>1</v>
      </c>
      <c r="J60" s="45">
        <v>1</v>
      </c>
      <c r="K60" s="45">
        <v>3.0700000000000002E-2</v>
      </c>
      <c r="L60" s="45">
        <v>1.0172000000000001</v>
      </c>
    </row>
    <row r="61" spans="2:13" ht="15" customHeight="1" thickBot="1">
      <c r="D61" s="47"/>
      <c r="E61" s="47"/>
      <c r="F61" s="47"/>
      <c r="G61" s="47"/>
      <c r="I61" s="47"/>
      <c r="J61" s="47"/>
      <c r="K61" s="47"/>
      <c r="L61" s="47"/>
    </row>
    <row r="62" spans="2:13" ht="15" customHeight="1" thickTop="1"/>
    <row r="63" spans="2:13" ht="14.1" customHeight="1">
      <c r="B63" s="37" t="s">
        <v>80</v>
      </c>
    </row>
    <row r="64" spans="2:13" hidden="1">
      <c r="B64" s="39" t="s">
        <v>42</v>
      </c>
      <c r="F64" s="44">
        <v>0</v>
      </c>
      <c r="K64" s="39"/>
    </row>
    <row r="65" spans="2:11" hidden="1">
      <c r="B65" s="39" t="s">
        <v>43</v>
      </c>
      <c r="F65" s="44">
        <v>0</v>
      </c>
      <c r="K65" s="39"/>
    </row>
    <row r="66" spans="2:11" ht="14.1" customHeight="1">
      <c r="B66" s="39" t="s">
        <v>44</v>
      </c>
      <c r="F66" s="43">
        <v>303271.09000000003</v>
      </c>
      <c r="K66" s="42">
        <v>3.0700000000000002E-2</v>
      </c>
    </row>
    <row r="67" spans="2:11" hidden="1">
      <c r="B67" s="39" t="s">
        <v>45</v>
      </c>
      <c r="F67" s="44">
        <v>0</v>
      </c>
      <c r="K67" s="39"/>
    </row>
    <row r="68" spans="2:11" hidden="1">
      <c r="B68" s="39" t="s">
        <v>46</v>
      </c>
      <c r="F68" s="44">
        <v>0</v>
      </c>
      <c r="K68" s="39"/>
    </row>
    <row r="69" spans="2:11" hidden="1">
      <c r="B69" s="39" t="s">
        <v>47</v>
      </c>
      <c r="F69" s="44">
        <v>0</v>
      </c>
      <c r="K69" s="39"/>
    </row>
    <row r="70" spans="2:11" hidden="1">
      <c r="B70" s="39" t="s">
        <v>48</v>
      </c>
      <c r="F70" s="44">
        <v>0</v>
      </c>
      <c r="K70" s="39"/>
    </row>
    <row r="71" spans="2:11" hidden="1">
      <c r="B71" s="39" t="s">
        <v>49</v>
      </c>
      <c r="F71" s="44">
        <v>0</v>
      </c>
      <c r="K71" s="39"/>
    </row>
    <row r="72" spans="2:11" hidden="1"/>
    <row r="73" spans="2:11" ht="15" hidden="1">
      <c r="B73" s="37" t="s">
        <v>81</v>
      </c>
    </row>
    <row r="74" spans="2:11" hidden="1">
      <c r="B74" s="39" t="s">
        <v>148</v>
      </c>
      <c r="E74" s="44">
        <v>0</v>
      </c>
      <c r="J74" s="39"/>
    </row>
    <row r="75" spans="2:11" ht="15" customHeight="1"/>
    <row r="76" spans="2:11" ht="14.1" customHeight="1">
      <c r="B76" s="37" t="s">
        <v>149</v>
      </c>
    </row>
    <row r="77" spans="2:11" ht="15" thickBot="1">
      <c r="B77" s="39" t="s">
        <v>150</v>
      </c>
      <c r="E77" s="43">
        <v>8948156.0800000001</v>
      </c>
      <c r="F77" s="44">
        <v>0</v>
      </c>
      <c r="G77" s="43">
        <v>8948156.0800000001</v>
      </c>
      <c r="J77" s="39"/>
      <c r="K77" s="39"/>
    </row>
    <row r="78" spans="2:11" ht="15" hidden="1" thickBot="1">
      <c r="B78" s="39" t="s">
        <v>151</v>
      </c>
      <c r="E78" s="44">
        <v>0</v>
      </c>
      <c r="F78" s="44">
        <v>0</v>
      </c>
      <c r="G78" s="44">
        <v>0</v>
      </c>
      <c r="J78" s="39"/>
      <c r="K78" s="39"/>
    </row>
    <row r="79" spans="2:11" ht="14.1" hidden="1" customHeight="1" thickBot="1">
      <c r="B79" s="39" t="s">
        <v>152</v>
      </c>
      <c r="E79" s="44">
        <v>0</v>
      </c>
      <c r="F79" s="44">
        <v>0</v>
      </c>
      <c r="G79" s="44">
        <v>0</v>
      </c>
      <c r="J79" s="39"/>
      <c r="K79" s="39"/>
    </row>
    <row r="80" spans="2:11" ht="15" customHeight="1">
      <c r="E80" s="36"/>
      <c r="F80" s="36"/>
      <c r="G80" s="36"/>
    </row>
    <row r="81" spans="2:11" ht="14.1" customHeight="1">
      <c r="B81" s="37" t="s">
        <v>153</v>
      </c>
      <c r="E81" s="46">
        <v>8948156.0800000001</v>
      </c>
      <c r="F81" s="49">
        <v>0</v>
      </c>
      <c r="G81" s="46">
        <v>8948156.0800000001</v>
      </c>
      <c r="J81" s="39"/>
      <c r="K81" s="39"/>
    </row>
    <row r="82" spans="2:11" ht="15" customHeight="1" thickBot="1">
      <c r="E82" s="47"/>
      <c r="F82" s="47"/>
      <c r="G82" s="47"/>
    </row>
    <row r="83" spans="2:11" ht="15" hidden="1" thickTop="1">
      <c r="D83" s="43">
        <v>4474078.04</v>
      </c>
      <c r="E83" s="43">
        <v>4474078.04</v>
      </c>
      <c r="F83" s="44">
        <v>0</v>
      </c>
      <c r="G83" s="43">
        <v>4474078.04</v>
      </c>
    </row>
    <row r="84" spans="2:11" ht="15" hidden="1" thickTop="1">
      <c r="D84" s="39" t="s">
        <v>174</v>
      </c>
      <c r="E84" s="39" t="s">
        <v>174</v>
      </c>
      <c r="G84" s="39" t="s">
        <v>174</v>
      </c>
    </row>
    <row r="85" spans="2:11" ht="15" hidden="1" thickTop="1">
      <c r="D85" s="39" t="s">
        <v>175</v>
      </c>
      <c r="E85" s="39" t="s">
        <v>175</v>
      </c>
      <c r="G85" s="39" t="s">
        <v>175</v>
      </c>
    </row>
    <row r="86" spans="2:11" ht="15" hidden="1" thickTop="1">
      <c r="D86" s="39" t="s">
        <v>111</v>
      </c>
      <c r="E86" s="39" t="s">
        <v>111</v>
      </c>
      <c r="G86" s="39" t="s">
        <v>111</v>
      </c>
    </row>
    <row r="87" spans="2:11" ht="15" hidden="1" thickTop="1">
      <c r="D87" s="48">
        <v>45473</v>
      </c>
      <c r="E87" s="48">
        <v>45473</v>
      </c>
      <c r="G87" s="48">
        <v>45473</v>
      </c>
    </row>
    <row r="88" spans="2:11" ht="15" hidden="1" thickTop="1"/>
    <row r="89" spans="2:11" ht="15" hidden="1" thickTop="1"/>
    <row r="90" spans="2:11" ht="15" hidden="1" thickTop="1"/>
    <row r="91" spans="2:11" ht="15" hidden="1" thickTop="1"/>
    <row r="92" spans="2:11" ht="15" thickTop="1"/>
    <row r="94" spans="2:11" ht="14.1" customHeight="1"/>
    <row r="95" spans="2:11" ht="45">
      <c r="D95" s="38" t="s">
        <v>154</v>
      </c>
      <c r="E95" s="38" t="s">
        <v>155</v>
      </c>
    </row>
    <row r="96" spans="2:11" ht="15">
      <c r="B96" s="37" t="s">
        <v>156</v>
      </c>
      <c r="D96" s="46">
        <v>10166810.35</v>
      </c>
      <c r="E96" s="46">
        <v>10166810.380000001</v>
      </c>
    </row>
    <row r="97" spans="2:10" ht="15">
      <c r="B97" s="37" t="s">
        <v>163</v>
      </c>
      <c r="D97" s="46">
        <v>-0.03</v>
      </c>
      <c r="J97" s="60">
        <v>3.0415045967992628E-9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C28B6-5B5C-443C-8F11-E0BFBF5A6DD3}">
  <dimension ref="A1:M109"/>
  <sheetViews>
    <sheetView topLeftCell="D1" workbookViewId="0">
      <selection activeCell="G96" sqref="G96"/>
    </sheetView>
  </sheetViews>
  <sheetFormatPr defaultRowHeight="14.25"/>
  <cols>
    <col min="1" max="1" width="8" hidden="1" customWidth="1"/>
    <col min="2" max="2" width="68.875" customWidth="1"/>
    <col min="3" max="3" width="8" hidden="1" customWidth="1"/>
    <col min="4" max="5" width="56.75" customWidth="1"/>
    <col min="6" max="6" width="10.5" customWidth="1"/>
    <col min="7" max="7" width="56.75" customWidth="1"/>
    <col min="8" max="8" width="8" customWidth="1"/>
    <col min="9" max="9" width="13.125" customWidth="1"/>
    <col min="10" max="10" width="12.625" customWidth="1"/>
    <col min="11" max="11" width="9.375" customWidth="1"/>
    <col min="12" max="12" width="9.875" customWidth="1"/>
    <col min="13" max="13" width="12.25" bestFit="1" customWidth="1"/>
  </cols>
  <sheetData>
    <row r="1" spans="1:13" ht="15.2" customHeight="1">
      <c r="A1" t="s">
        <v>70</v>
      </c>
      <c r="B1" s="33" t="s">
        <v>176</v>
      </c>
    </row>
    <row r="2" spans="1:13" ht="15.2" customHeight="1">
      <c r="A2" t="s">
        <v>71</v>
      </c>
      <c r="B2" s="34" t="s">
        <v>177</v>
      </c>
    </row>
    <row r="3" spans="1:13" ht="14.1" customHeight="1">
      <c r="B3" s="34" t="s">
        <v>72</v>
      </c>
    </row>
    <row r="4" spans="1:13" ht="14.1" customHeight="1" thickBot="1">
      <c r="B4" s="35" t="s">
        <v>132</v>
      </c>
    </row>
    <row r="5" spans="1:13" ht="15" customHeight="1">
      <c r="D5" s="36"/>
      <c r="E5" s="36"/>
      <c r="F5" s="36"/>
      <c r="G5" s="36"/>
      <c r="I5" s="36"/>
      <c r="J5" s="36"/>
      <c r="K5" s="36"/>
      <c r="L5" s="36"/>
    </row>
    <row r="6" spans="1:13" ht="28.15" customHeight="1" thickBot="1">
      <c r="B6" s="37" t="s">
        <v>73</v>
      </c>
      <c r="D6" s="38" t="s">
        <v>133</v>
      </c>
      <c r="E6" s="38" t="s">
        <v>134</v>
      </c>
      <c r="F6" s="38" t="s">
        <v>135</v>
      </c>
      <c r="G6" s="38" t="s">
        <v>136</v>
      </c>
      <c r="I6" s="38" t="s">
        <v>137</v>
      </c>
      <c r="J6" s="38" t="s">
        <v>138</v>
      </c>
      <c r="K6" s="38" t="s">
        <v>139</v>
      </c>
      <c r="L6" s="38" t="s">
        <v>140</v>
      </c>
    </row>
    <row r="7" spans="1:13" ht="29.25" hidden="1" thickBot="1">
      <c r="B7" s="39" t="s">
        <v>73</v>
      </c>
      <c r="D7" s="41" t="s">
        <v>141</v>
      </c>
      <c r="E7" s="40" t="s">
        <v>142</v>
      </c>
      <c r="F7" s="39" t="s">
        <v>80</v>
      </c>
      <c r="G7" s="39" t="s">
        <v>143</v>
      </c>
      <c r="I7" s="39" t="s">
        <v>144</v>
      </c>
      <c r="J7" s="39" t="s">
        <v>145</v>
      </c>
      <c r="K7" s="41" t="s">
        <v>139</v>
      </c>
      <c r="L7" s="41" t="s">
        <v>140</v>
      </c>
    </row>
    <row r="8" spans="1:13" ht="15" customHeight="1">
      <c r="B8" s="36"/>
      <c r="D8" s="36"/>
      <c r="E8" s="36"/>
      <c r="F8" s="36"/>
      <c r="G8" s="36"/>
      <c r="I8" s="36"/>
      <c r="J8" s="36"/>
      <c r="K8" s="36"/>
      <c r="L8" s="36"/>
    </row>
    <row r="9" spans="1:13" ht="14.1" customHeight="1">
      <c r="B9" s="37" t="s">
        <v>74</v>
      </c>
    </row>
    <row r="10" spans="1:13" ht="14.1" customHeight="1">
      <c r="B10" s="39" t="s">
        <v>1</v>
      </c>
      <c r="D10" s="43">
        <v>309.83</v>
      </c>
      <c r="E10" s="43">
        <v>309.83</v>
      </c>
      <c r="G10" s="43">
        <v>309.83</v>
      </c>
      <c r="I10" s="42">
        <v>0</v>
      </c>
      <c r="J10" s="42">
        <v>1.3253566548639342E-5</v>
      </c>
      <c r="L10" s="42">
        <v>0</v>
      </c>
      <c r="M10" s="59">
        <f>E10/E60</f>
        <v>1.3253566548639342E-5</v>
      </c>
    </row>
    <row r="11" spans="1:13" hidden="1">
      <c r="B11" s="39" t="s">
        <v>2</v>
      </c>
      <c r="D11" s="44">
        <v>0</v>
      </c>
      <c r="E11" s="44">
        <v>0</v>
      </c>
      <c r="G11" s="44">
        <v>0</v>
      </c>
      <c r="I11" s="39"/>
      <c r="J11" s="39"/>
      <c r="L11" s="39"/>
      <c r="M11" s="59"/>
    </row>
    <row r="12" spans="1:13" hidden="1">
      <c r="B12" s="39" t="s">
        <v>3</v>
      </c>
      <c r="D12" s="44">
        <v>0</v>
      </c>
      <c r="E12" s="44">
        <v>0</v>
      </c>
      <c r="G12" s="44">
        <v>0</v>
      </c>
      <c r="I12" s="39"/>
      <c r="J12" s="39"/>
      <c r="L12" s="39"/>
      <c r="M12" s="59"/>
    </row>
    <row r="13" spans="1:13" hidden="1">
      <c r="B13" s="39" t="s">
        <v>4</v>
      </c>
      <c r="D13" s="44">
        <v>0</v>
      </c>
      <c r="E13" s="44">
        <v>0</v>
      </c>
      <c r="G13" s="44">
        <v>0</v>
      </c>
      <c r="I13" s="39"/>
      <c r="J13" s="39"/>
      <c r="L13" s="39"/>
      <c r="M13" s="59"/>
    </row>
    <row r="14" spans="1:13" hidden="1">
      <c r="B14" s="39" t="s">
        <v>5</v>
      </c>
      <c r="D14" s="44">
        <v>0</v>
      </c>
      <c r="E14" s="44">
        <v>0</v>
      </c>
      <c r="G14" s="44">
        <v>0</v>
      </c>
      <c r="I14" s="39"/>
      <c r="J14" s="39"/>
      <c r="L14" s="39"/>
      <c r="M14" s="59"/>
    </row>
    <row r="15" spans="1:13" ht="14.1" customHeight="1">
      <c r="B15" s="39" t="s">
        <v>130</v>
      </c>
      <c r="D15" s="43">
        <v>2287.23</v>
      </c>
      <c r="E15" s="43">
        <v>2287.23</v>
      </c>
      <c r="F15" s="43">
        <v>6057</v>
      </c>
      <c r="G15" s="43">
        <v>8344.23</v>
      </c>
      <c r="I15" s="42">
        <v>1E-4</v>
      </c>
      <c r="J15" s="42">
        <v>9.7840606193862317E-5</v>
      </c>
      <c r="K15" s="42">
        <v>2.9999999999999997E-4</v>
      </c>
      <c r="L15" s="42">
        <v>4.0000000000000002E-4</v>
      </c>
      <c r="M15" s="59">
        <f>E15/E60</f>
        <v>9.7840606193862317E-5</v>
      </c>
    </row>
    <row r="16" spans="1:13" hidden="1">
      <c r="B16" s="39" t="s">
        <v>6</v>
      </c>
      <c r="D16" s="44">
        <v>0</v>
      </c>
      <c r="E16" s="44">
        <v>0</v>
      </c>
      <c r="G16" s="44">
        <v>0</v>
      </c>
      <c r="I16" s="39"/>
      <c r="J16" s="39"/>
      <c r="L16" s="39"/>
      <c r="M16" s="59"/>
    </row>
    <row r="17" spans="2:13" hidden="1">
      <c r="B17" s="39" t="s">
        <v>7</v>
      </c>
      <c r="D17" s="44">
        <v>0</v>
      </c>
      <c r="E17" s="44">
        <v>0</v>
      </c>
      <c r="G17" s="44">
        <v>0</v>
      </c>
      <c r="I17" s="39"/>
      <c r="J17" s="39"/>
      <c r="L17" s="39"/>
      <c r="M17" s="59"/>
    </row>
    <row r="18" spans="2:13" hidden="1">
      <c r="B18" s="39" t="s">
        <v>8</v>
      </c>
      <c r="D18" s="44">
        <v>0</v>
      </c>
      <c r="E18" s="44">
        <v>0</v>
      </c>
      <c r="G18" s="44">
        <v>0</v>
      </c>
      <c r="I18" s="39"/>
      <c r="J18" s="39"/>
      <c r="L18" s="39"/>
      <c r="M18" s="59"/>
    </row>
    <row r="19" spans="2:13" ht="15" customHeight="1">
      <c r="M19" s="59"/>
    </row>
    <row r="20" spans="2:13" ht="14.1" customHeight="1">
      <c r="B20" s="37" t="s">
        <v>75</v>
      </c>
      <c r="M20" s="59"/>
    </row>
    <row r="21" spans="2:13" ht="14.1" customHeight="1">
      <c r="B21" s="39" t="s">
        <v>131</v>
      </c>
      <c r="D21" s="43">
        <v>120160.19</v>
      </c>
      <c r="E21" s="43">
        <v>120160.19</v>
      </c>
      <c r="F21" s="43">
        <v>104147.11</v>
      </c>
      <c r="G21" s="43">
        <v>224307.3</v>
      </c>
      <c r="I21" s="42">
        <v>5.1999999999999998E-3</v>
      </c>
      <c r="J21" s="42">
        <v>5.1400802848728258E-3</v>
      </c>
      <c r="K21" s="42">
        <v>4.4999999999999997E-3</v>
      </c>
      <c r="L21" s="42">
        <v>9.5999999999999992E-3</v>
      </c>
      <c r="M21" s="59">
        <f>E21/E60</f>
        <v>5.1400802848728258E-3</v>
      </c>
    </row>
    <row r="22" spans="2:13" hidden="1">
      <c r="B22" s="39" t="s">
        <v>10</v>
      </c>
      <c r="D22" s="44">
        <v>0</v>
      </c>
      <c r="E22" s="44">
        <v>0</v>
      </c>
      <c r="G22" s="44">
        <v>0</v>
      </c>
      <c r="I22" s="39"/>
      <c r="J22" s="39"/>
      <c r="L22" s="39"/>
      <c r="M22" s="59"/>
    </row>
    <row r="23" spans="2:13" hidden="1">
      <c r="B23" s="39" t="s">
        <v>11</v>
      </c>
      <c r="D23" s="44">
        <v>0</v>
      </c>
      <c r="E23" s="44">
        <v>0</v>
      </c>
      <c r="G23" s="44">
        <v>0</v>
      </c>
      <c r="I23" s="39"/>
      <c r="J23" s="39"/>
      <c r="L23" s="39"/>
      <c r="M23" s="59"/>
    </row>
    <row r="24" spans="2:13" hidden="1">
      <c r="M24" s="59"/>
    </row>
    <row r="25" spans="2:13" ht="15" hidden="1">
      <c r="B25" s="37" t="s">
        <v>146</v>
      </c>
      <c r="F25" s="44">
        <v>0</v>
      </c>
      <c r="G25" s="44">
        <v>0</v>
      </c>
      <c r="K25" s="39"/>
      <c r="L25" s="39"/>
      <c r="M25" s="59"/>
    </row>
    <row r="26" spans="2:13" hidden="1">
      <c r="M26" s="59"/>
    </row>
    <row r="27" spans="2:13" ht="15" hidden="1">
      <c r="B27" s="37" t="s">
        <v>76</v>
      </c>
      <c r="M27" s="59"/>
    </row>
    <row r="28" spans="2:13" hidden="1">
      <c r="B28" s="39" t="s">
        <v>13</v>
      </c>
      <c r="D28" s="44">
        <v>0</v>
      </c>
      <c r="E28" s="44">
        <v>0</v>
      </c>
      <c r="G28" s="44">
        <v>0</v>
      </c>
      <c r="I28" s="39"/>
      <c r="J28" s="39"/>
      <c r="L28" s="39"/>
      <c r="M28" s="59"/>
    </row>
    <row r="29" spans="2:13" hidden="1">
      <c r="B29" s="39" t="s">
        <v>14</v>
      </c>
      <c r="D29" s="44">
        <v>0</v>
      </c>
      <c r="E29" s="44">
        <v>0</v>
      </c>
      <c r="G29" s="44">
        <v>0</v>
      </c>
      <c r="I29" s="39"/>
      <c r="J29" s="39"/>
      <c r="L29" s="39"/>
      <c r="M29" s="59"/>
    </row>
    <row r="30" spans="2:13" hidden="1">
      <c r="B30" s="39" t="s">
        <v>15</v>
      </c>
      <c r="D30" s="44">
        <v>0</v>
      </c>
      <c r="E30" s="44">
        <v>0</v>
      </c>
      <c r="G30" s="44">
        <v>0</v>
      </c>
      <c r="I30" s="39"/>
      <c r="J30" s="39"/>
      <c r="L30" s="39"/>
      <c r="M30" s="59"/>
    </row>
    <row r="31" spans="2:13" hidden="1">
      <c r="B31" s="39" t="s">
        <v>16</v>
      </c>
      <c r="D31" s="44">
        <v>0</v>
      </c>
      <c r="E31" s="44">
        <v>0</v>
      </c>
      <c r="G31" s="44">
        <v>0</v>
      </c>
      <c r="I31" s="39"/>
      <c r="J31" s="39"/>
      <c r="L31" s="39"/>
      <c r="M31" s="59"/>
    </row>
    <row r="32" spans="2:13" hidden="1">
      <c r="B32" s="39" t="s">
        <v>17</v>
      </c>
      <c r="D32" s="44">
        <v>0</v>
      </c>
      <c r="E32" s="44">
        <v>0</v>
      </c>
      <c r="G32" s="44">
        <v>0</v>
      </c>
      <c r="I32" s="39"/>
      <c r="J32" s="39"/>
      <c r="L32" s="39"/>
      <c r="M32" s="59"/>
    </row>
    <row r="33" spans="2:13" hidden="1">
      <c r="B33" s="39" t="s">
        <v>18</v>
      </c>
      <c r="D33" s="44">
        <v>0</v>
      </c>
      <c r="E33" s="44">
        <v>0</v>
      </c>
      <c r="G33" s="44">
        <v>0</v>
      </c>
      <c r="I33" s="39"/>
      <c r="J33" s="39"/>
      <c r="L33" s="39"/>
      <c r="M33" s="59"/>
    </row>
    <row r="34" spans="2:13" hidden="1">
      <c r="B34" s="39" t="s">
        <v>19</v>
      </c>
      <c r="D34" s="44">
        <v>0</v>
      </c>
      <c r="E34" s="44">
        <v>0</v>
      </c>
      <c r="G34" s="44">
        <v>0</v>
      </c>
      <c r="I34" s="39"/>
      <c r="J34" s="39"/>
      <c r="L34" s="39"/>
      <c r="M34" s="59"/>
    </row>
    <row r="35" spans="2:13" hidden="1">
      <c r="B35" s="39" t="s">
        <v>20</v>
      </c>
      <c r="D35" s="44">
        <v>0</v>
      </c>
      <c r="E35" s="44">
        <v>0</v>
      </c>
      <c r="G35" s="44">
        <v>0</v>
      </c>
      <c r="I35" s="39"/>
      <c r="J35" s="39"/>
      <c r="L35" s="39"/>
      <c r="M35" s="59"/>
    </row>
    <row r="36" spans="2:13" hidden="1">
      <c r="B36" s="39" t="s">
        <v>21</v>
      </c>
      <c r="D36" s="44">
        <v>0</v>
      </c>
      <c r="E36" s="44">
        <v>0</v>
      </c>
      <c r="G36" s="44">
        <v>0</v>
      </c>
      <c r="I36" s="39"/>
      <c r="J36" s="39"/>
      <c r="L36" s="39"/>
      <c r="M36" s="59"/>
    </row>
    <row r="37" spans="2:13" hidden="1">
      <c r="B37" s="39" t="s">
        <v>22</v>
      </c>
      <c r="D37" s="44">
        <v>0</v>
      </c>
      <c r="E37" s="44">
        <v>0</v>
      </c>
      <c r="G37" s="44">
        <v>0</v>
      </c>
      <c r="I37" s="39"/>
      <c r="J37" s="39"/>
      <c r="L37" s="39"/>
      <c r="M37" s="59"/>
    </row>
    <row r="38" spans="2:13">
      <c r="M38" s="59"/>
    </row>
    <row r="39" spans="2:13" ht="15">
      <c r="B39" s="37" t="s">
        <v>77</v>
      </c>
      <c r="M39" s="59"/>
    </row>
    <row r="40" spans="2:13">
      <c r="B40" s="39" t="s">
        <v>24</v>
      </c>
      <c r="D40" s="43">
        <v>11567957.24</v>
      </c>
      <c r="E40" s="43">
        <v>11627173.24</v>
      </c>
      <c r="F40" s="44">
        <v>0</v>
      </c>
      <c r="G40" s="43">
        <v>11627173.24</v>
      </c>
      <c r="I40" s="42">
        <v>0.49740000000000001</v>
      </c>
      <c r="J40" s="42">
        <v>0.49737441277119232</v>
      </c>
      <c r="K40" s="39"/>
      <c r="L40" s="42">
        <v>0.49740000000000001</v>
      </c>
      <c r="M40" s="59">
        <f>E40/E60</f>
        <v>0.49737441277119232</v>
      </c>
    </row>
    <row r="41" spans="2:13" hidden="1">
      <c r="B41" s="39" t="s">
        <v>25</v>
      </c>
      <c r="D41" s="44">
        <v>0</v>
      </c>
      <c r="E41" s="44">
        <v>0</v>
      </c>
      <c r="F41" s="44">
        <v>0</v>
      </c>
      <c r="G41" s="44">
        <v>0</v>
      </c>
      <c r="I41" s="39"/>
      <c r="J41" s="39"/>
      <c r="K41" s="39"/>
      <c r="L41" s="39"/>
      <c r="M41" s="59"/>
    </row>
    <row r="42" spans="2:13" hidden="1">
      <c r="B42" s="39" t="s">
        <v>26</v>
      </c>
      <c r="D42" s="44">
        <v>0</v>
      </c>
      <c r="E42" s="44">
        <v>0</v>
      </c>
      <c r="F42" s="44">
        <v>0</v>
      </c>
      <c r="G42" s="44">
        <v>0</v>
      </c>
      <c r="I42" s="39"/>
      <c r="J42" s="39"/>
      <c r="K42" s="39"/>
      <c r="L42" s="39"/>
      <c r="M42" s="59"/>
    </row>
    <row r="43" spans="2:13" hidden="1">
      <c r="B43" s="39" t="s">
        <v>27</v>
      </c>
      <c r="D43" s="44">
        <v>0</v>
      </c>
      <c r="E43" s="44">
        <v>0</v>
      </c>
      <c r="G43" s="44">
        <v>0</v>
      </c>
      <c r="I43" s="39"/>
      <c r="J43" s="39"/>
      <c r="L43" s="39"/>
      <c r="M43" s="59"/>
    </row>
    <row r="44" spans="2:13" hidden="1">
      <c r="B44" s="39" t="s">
        <v>28</v>
      </c>
      <c r="D44" s="44">
        <v>0</v>
      </c>
      <c r="E44" s="44">
        <v>0</v>
      </c>
      <c r="G44" s="44">
        <v>0</v>
      </c>
      <c r="I44" s="39"/>
      <c r="J44" s="39"/>
      <c r="L44" s="39"/>
      <c r="M44" s="59"/>
    </row>
    <row r="45" spans="2:13" hidden="1">
      <c r="B45" s="39" t="s">
        <v>29</v>
      </c>
      <c r="D45" s="44">
        <v>0</v>
      </c>
      <c r="E45" s="44">
        <v>0</v>
      </c>
      <c r="G45" s="44">
        <v>0</v>
      </c>
      <c r="I45" s="39"/>
      <c r="J45" s="39"/>
      <c r="L45" s="39"/>
      <c r="M45" s="59"/>
    </row>
    <row r="46" spans="2:13" hidden="1">
      <c r="B46" s="39" t="s">
        <v>30</v>
      </c>
      <c r="D46" s="44">
        <v>0</v>
      </c>
      <c r="E46" s="44">
        <v>0</v>
      </c>
      <c r="G46" s="44">
        <v>0</v>
      </c>
      <c r="I46" s="39"/>
      <c r="J46" s="39"/>
      <c r="L46" s="39"/>
      <c r="M46" s="59"/>
    </row>
    <row r="47" spans="2:13" hidden="1">
      <c r="M47" s="59"/>
    </row>
    <row r="48" spans="2:13" ht="15" hidden="1">
      <c r="B48" s="37" t="s">
        <v>78</v>
      </c>
      <c r="M48" s="59"/>
    </row>
    <row r="49" spans="2:13" hidden="1">
      <c r="B49" s="39" t="s">
        <v>32</v>
      </c>
      <c r="D49" s="44">
        <v>0</v>
      </c>
      <c r="E49" s="44">
        <v>0</v>
      </c>
      <c r="I49" s="39"/>
      <c r="J49" s="39"/>
      <c r="L49" s="39"/>
      <c r="M49" s="59"/>
    </row>
    <row r="50" spans="2:13" hidden="1">
      <c r="B50" s="39" t="s">
        <v>33</v>
      </c>
      <c r="D50" s="44">
        <v>0</v>
      </c>
      <c r="E50" s="44">
        <v>0</v>
      </c>
      <c r="I50" s="39"/>
      <c r="J50" s="39"/>
      <c r="L50" s="39"/>
      <c r="M50" s="59"/>
    </row>
    <row r="51" spans="2:13">
      <c r="M51" s="59"/>
    </row>
    <row r="52" spans="2:13" ht="15">
      <c r="B52" s="37" t="s">
        <v>79</v>
      </c>
      <c r="M52" s="59"/>
    </row>
    <row r="53" spans="2:13" hidden="1">
      <c r="B53" s="39" t="s">
        <v>35</v>
      </c>
      <c r="D53" s="44">
        <v>0</v>
      </c>
      <c r="E53" s="44">
        <v>0</v>
      </c>
      <c r="I53" s="39"/>
      <c r="J53" s="39"/>
      <c r="L53" s="39"/>
      <c r="M53" s="59"/>
    </row>
    <row r="54" spans="2:13" ht="15" thickBot="1">
      <c r="B54" s="39" t="s">
        <v>36</v>
      </c>
      <c r="D54" s="43">
        <v>11567957.24</v>
      </c>
      <c r="E54" s="43">
        <v>11627173.24</v>
      </c>
      <c r="G54" s="43">
        <v>11627173.24</v>
      </c>
      <c r="I54" s="42">
        <v>0.49740000000000001</v>
      </c>
      <c r="J54" s="42">
        <v>0.49737441277119232</v>
      </c>
      <c r="L54" s="42">
        <v>0.495</v>
      </c>
      <c r="M54" s="59">
        <f>E54/E60</f>
        <v>0.49737441277119232</v>
      </c>
    </row>
    <row r="55" spans="2:13" ht="15" hidden="1" thickBot="1">
      <c r="B55" s="39" t="s">
        <v>37</v>
      </c>
      <c r="D55" s="44">
        <v>0</v>
      </c>
      <c r="E55" s="44">
        <v>0</v>
      </c>
      <c r="I55" s="39"/>
      <c r="J55" s="39"/>
      <c r="L55" s="39"/>
    </row>
    <row r="56" spans="2:13" ht="15" hidden="1" thickBot="1">
      <c r="B56" s="39" t="s">
        <v>38</v>
      </c>
      <c r="D56" s="44">
        <v>0</v>
      </c>
      <c r="E56" s="44">
        <v>0</v>
      </c>
      <c r="I56" s="39"/>
      <c r="J56" s="39"/>
    </row>
    <row r="57" spans="2:13" ht="15" hidden="1" thickBot="1">
      <c r="B57" s="39" t="s">
        <v>39</v>
      </c>
      <c r="D57" s="44">
        <v>0</v>
      </c>
      <c r="E57" s="44">
        <v>0</v>
      </c>
      <c r="I57" s="39"/>
      <c r="J57" s="39"/>
    </row>
    <row r="58" spans="2:13" ht="15" hidden="1" thickBot="1">
      <c r="B58" s="39" t="s">
        <v>40</v>
      </c>
      <c r="D58" s="44">
        <v>0</v>
      </c>
      <c r="E58" s="44">
        <v>0</v>
      </c>
      <c r="I58" s="39"/>
      <c r="J58" s="39"/>
    </row>
    <row r="59" spans="2:13" ht="15" customHeight="1">
      <c r="D59" s="36"/>
      <c r="E59" s="36"/>
      <c r="F59" s="36"/>
      <c r="G59" s="36"/>
      <c r="I59" s="36"/>
      <c r="J59" s="36"/>
      <c r="K59" s="36"/>
      <c r="L59" s="36"/>
    </row>
    <row r="60" spans="2:13" ht="14.1" customHeight="1">
      <c r="B60" s="37" t="s">
        <v>147</v>
      </c>
      <c r="D60" s="46">
        <v>23258671.73</v>
      </c>
      <c r="E60" s="46">
        <v>23377103.73</v>
      </c>
      <c r="F60" s="46">
        <v>110204.11</v>
      </c>
      <c r="G60" s="46">
        <v>23487307.84</v>
      </c>
      <c r="I60" s="45">
        <v>1.0001</v>
      </c>
      <c r="J60" s="45">
        <v>1</v>
      </c>
      <c r="K60" s="45">
        <v>4.7999999999999996E-3</v>
      </c>
      <c r="L60" s="45">
        <v>1.0024</v>
      </c>
    </row>
    <row r="61" spans="2:13" ht="15" customHeight="1" thickBot="1">
      <c r="D61" s="47"/>
      <c r="E61" s="47"/>
      <c r="F61" s="47"/>
      <c r="G61" s="47"/>
      <c r="I61" s="47"/>
      <c r="J61" s="47"/>
      <c r="K61" s="47"/>
      <c r="L61" s="47"/>
    </row>
    <row r="62" spans="2:13" ht="15" customHeight="1" thickTop="1"/>
    <row r="63" spans="2:13" ht="14.1" customHeight="1">
      <c r="B63" s="37" t="s">
        <v>80</v>
      </c>
    </row>
    <row r="64" spans="2:13" ht="14.1" hidden="1" customHeight="1">
      <c r="B64" s="39" t="s">
        <v>42</v>
      </c>
      <c r="F64" s="43">
        <v>6057</v>
      </c>
      <c r="K64" s="42">
        <v>2.9999999999999997E-4</v>
      </c>
    </row>
    <row r="65" spans="2:11" hidden="1">
      <c r="B65" s="39" t="s">
        <v>43</v>
      </c>
      <c r="F65" s="44">
        <v>0</v>
      </c>
      <c r="K65" s="39"/>
    </row>
    <row r="66" spans="2:11" ht="14.1" customHeight="1">
      <c r="B66" s="39" t="s">
        <v>44</v>
      </c>
      <c r="F66" s="43">
        <v>104147.11</v>
      </c>
      <c r="K66" s="42">
        <v>4.4999999999999997E-3</v>
      </c>
    </row>
    <row r="67" spans="2:11" hidden="1">
      <c r="B67" s="39" t="s">
        <v>45</v>
      </c>
      <c r="F67" s="44">
        <v>0</v>
      </c>
      <c r="K67" s="39"/>
    </row>
    <row r="68" spans="2:11" hidden="1">
      <c r="B68" s="39" t="s">
        <v>46</v>
      </c>
      <c r="F68" s="44">
        <v>0</v>
      </c>
      <c r="K68" s="39"/>
    </row>
    <row r="69" spans="2:11" hidden="1">
      <c r="B69" s="39" t="s">
        <v>47</v>
      </c>
      <c r="F69" s="44">
        <v>0</v>
      </c>
      <c r="K69" s="39"/>
    </row>
    <row r="70" spans="2:11" hidden="1">
      <c r="B70" s="39" t="s">
        <v>48</v>
      </c>
      <c r="F70" s="44">
        <v>0</v>
      </c>
      <c r="K70" s="39"/>
    </row>
    <row r="71" spans="2:11" hidden="1">
      <c r="B71" s="39" t="s">
        <v>49</v>
      </c>
      <c r="F71" s="44">
        <v>0</v>
      </c>
      <c r="K71" s="39"/>
    </row>
    <row r="72" spans="2:11" hidden="1"/>
    <row r="73" spans="2:11" ht="15" hidden="1">
      <c r="B73" s="37" t="s">
        <v>81</v>
      </c>
    </row>
    <row r="74" spans="2:11" hidden="1">
      <c r="B74" s="39" t="s">
        <v>148</v>
      </c>
      <c r="E74" s="44">
        <v>0</v>
      </c>
      <c r="J74" s="39"/>
    </row>
    <row r="76" spans="2:11" ht="15">
      <c r="B76" s="37" t="s">
        <v>149</v>
      </c>
    </row>
    <row r="77" spans="2:11" ht="15" thickBot="1">
      <c r="B77" s="39" t="s">
        <v>150</v>
      </c>
      <c r="E77" s="43">
        <v>23254346.48</v>
      </c>
      <c r="F77" s="44">
        <v>0</v>
      </c>
      <c r="G77" s="43">
        <v>23254346.48</v>
      </c>
      <c r="J77" s="39"/>
      <c r="K77" s="39"/>
    </row>
    <row r="78" spans="2:11" ht="15" hidden="1" thickBot="1">
      <c r="B78" s="39" t="s">
        <v>151</v>
      </c>
      <c r="E78" s="44">
        <v>0</v>
      </c>
      <c r="F78" s="44">
        <v>0</v>
      </c>
      <c r="G78" s="44">
        <v>0</v>
      </c>
      <c r="J78" s="39"/>
      <c r="K78" s="39"/>
    </row>
    <row r="79" spans="2:11" ht="15" hidden="1" thickBot="1">
      <c r="B79" s="39" t="s">
        <v>152</v>
      </c>
      <c r="E79" s="44">
        <v>0</v>
      </c>
      <c r="F79" s="44">
        <v>0</v>
      </c>
      <c r="G79" s="44">
        <v>0</v>
      </c>
      <c r="J79" s="39"/>
      <c r="K79" s="39"/>
    </row>
    <row r="80" spans="2:11">
      <c r="E80" s="36"/>
      <c r="F80" s="36"/>
      <c r="G80" s="36"/>
    </row>
    <row r="81" spans="2:11" ht="15">
      <c r="B81" s="37" t="s">
        <v>153</v>
      </c>
      <c r="E81" s="46">
        <v>23254346.48</v>
      </c>
      <c r="F81" s="49">
        <v>0</v>
      </c>
      <c r="G81" s="46">
        <v>23254346.48</v>
      </c>
      <c r="J81" s="39"/>
      <c r="K81" s="39"/>
    </row>
    <row r="82" spans="2:11" ht="15" customHeight="1" thickBot="1">
      <c r="E82" s="47"/>
      <c r="F82" s="47"/>
      <c r="G82" s="47"/>
    </row>
    <row r="83" spans="2:11" ht="15" hidden="1" thickTop="1">
      <c r="D83" s="43">
        <v>11567957.24</v>
      </c>
      <c r="E83" s="43">
        <v>11627173.24</v>
      </c>
      <c r="F83" s="44">
        <v>0</v>
      </c>
      <c r="G83" s="43">
        <v>11627173.24</v>
      </c>
    </row>
    <row r="84" spans="2:11" ht="15" hidden="1" thickTop="1">
      <c r="D84" s="39" t="s">
        <v>178</v>
      </c>
      <c r="E84" s="39" t="s">
        <v>178</v>
      </c>
      <c r="G84" s="39" t="s">
        <v>178</v>
      </c>
    </row>
    <row r="85" spans="2:11" ht="15" hidden="1" thickTop="1">
      <c r="D85" s="39" t="s">
        <v>179</v>
      </c>
      <c r="E85" s="39" t="s">
        <v>179</v>
      </c>
      <c r="G85" s="39" t="s">
        <v>179</v>
      </c>
    </row>
    <row r="86" spans="2:11" ht="15" hidden="1" thickTop="1">
      <c r="D86" s="39" t="s">
        <v>111</v>
      </c>
      <c r="E86" s="39" t="s">
        <v>111</v>
      </c>
      <c r="G86" s="39" t="s">
        <v>111</v>
      </c>
    </row>
    <row r="87" spans="2:11" ht="15" hidden="1" thickTop="1">
      <c r="D87" s="48">
        <v>45473</v>
      </c>
      <c r="E87" s="48">
        <v>45473</v>
      </c>
      <c r="G87" s="48">
        <v>45473</v>
      </c>
    </row>
    <row r="88" spans="2:11" ht="15" hidden="1" thickTop="1"/>
    <row r="89" spans="2:11" ht="15" hidden="1" thickTop="1"/>
    <row r="90" spans="2:11" ht="15" hidden="1" thickTop="1"/>
    <row r="91" spans="2:11" ht="15" hidden="1" thickTop="1"/>
    <row r="92" spans="2:11" ht="15" thickTop="1"/>
    <row r="94" spans="2:11" ht="14.1" customHeight="1"/>
    <row r="95" spans="2:11" ht="45">
      <c r="D95" s="38" t="s">
        <v>154</v>
      </c>
      <c r="E95" s="38" t="s">
        <v>155</v>
      </c>
    </row>
    <row r="96" spans="2:11" ht="15">
      <c r="B96" s="37" t="s">
        <v>156</v>
      </c>
      <c r="D96" s="46">
        <v>23487307.84</v>
      </c>
      <c r="E96" s="46">
        <v>23368875.84</v>
      </c>
    </row>
    <row r="97" spans="2:10" ht="15">
      <c r="B97" s="37" t="s">
        <v>163</v>
      </c>
      <c r="D97" s="46">
        <v>118432</v>
      </c>
      <c r="J97" s="50">
        <v>5.0661536761722704E-3</v>
      </c>
    </row>
    <row r="108" spans="2:10" ht="35.85" customHeight="1"/>
    <row r="109" spans="2:10" ht="26.85" customHeight="1"/>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A4A8F-091E-4329-8F09-405C8F822A2D}">
  <dimension ref="A1:L112"/>
  <sheetViews>
    <sheetView topLeftCell="B1" workbookViewId="0">
      <selection activeCell="B99" sqref="B99"/>
    </sheetView>
  </sheetViews>
  <sheetFormatPr defaultRowHeight="14.25"/>
  <cols>
    <col min="1" max="1" width="8" hidden="1" customWidth="1"/>
    <col min="2" max="2" width="75.125" customWidth="1"/>
    <col min="3" max="3" width="8" hidden="1" customWidth="1"/>
    <col min="4" max="5" width="62.875" customWidth="1"/>
    <col min="6" max="6" width="10.5" customWidth="1"/>
    <col min="7" max="7" width="62.875" customWidth="1"/>
    <col min="8" max="8" width="8" customWidth="1"/>
    <col min="9" max="9" width="13.125" customWidth="1"/>
    <col min="10" max="10" width="12.625" customWidth="1"/>
    <col min="11" max="11" width="9.375" customWidth="1"/>
    <col min="12" max="12" width="9.875" customWidth="1"/>
  </cols>
  <sheetData>
    <row r="1" spans="1:12" ht="15.2" customHeight="1">
      <c r="A1" t="s">
        <v>70</v>
      </c>
      <c r="B1" s="33" t="s">
        <v>180</v>
      </c>
    </row>
    <row r="2" spans="1:12" ht="15.2" customHeight="1">
      <c r="A2" t="s">
        <v>71</v>
      </c>
      <c r="B2" s="34" t="s">
        <v>181</v>
      </c>
    </row>
    <row r="3" spans="1:12" ht="14.1" customHeight="1">
      <c r="B3" s="34" t="s">
        <v>72</v>
      </c>
    </row>
    <row r="4" spans="1:12" ht="14.1" customHeight="1" thickBot="1">
      <c r="B4" s="35" t="s">
        <v>132</v>
      </c>
    </row>
    <row r="5" spans="1:12" ht="15" customHeight="1">
      <c r="D5" s="36"/>
      <c r="E5" s="36"/>
      <c r="F5" s="36"/>
      <c r="G5" s="36"/>
      <c r="I5" s="36"/>
      <c r="J5" s="36"/>
      <c r="K5" s="36"/>
      <c r="L5" s="36"/>
    </row>
    <row r="6" spans="1:12" ht="28.15" customHeight="1" thickBot="1">
      <c r="B6" s="37" t="s">
        <v>73</v>
      </c>
      <c r="D6" s="38" t="s">
        <v>133</v>
      </c>
      <c r="E6" s="38" t="s">
        <v>134</v>
      </c>
      <c r="F6" s="38" t="s">
        <v>135</v>
      </c>
      <c r="G6" s="38" t="s">
        <v>136</v>
      </c>
      <c r="I6" s="38" t="s">
        <v>137</v>
      </c>
      <c r="J6" s="38" t="s">
        <v>138</v>
      </c>
      <c r="K6" s="38" t="s">
        <v>139</v>
      </c>
      <c r="L6" s="38" t="s">
        <v>140</v>
      </c>
    </row>
    <row r="7" spans="1:12" ht="29.25" hidden="1" thickBot="1">
      <c r="B7" s="39" t="s">
        <v>73</v>
      </c>
      <c r="D7" s="41" t="s">
        <v>141</v>
      </c>
      <c r="E7" s="40" t="s">
        <v>142</v>
      </c>
      <c r="F7" s="39" t="s">
        <v>80</v>
      </c>
      <c r="G7" s="39" t="s">
        <v>143</v>
      </c>
      <c r="I7" s="39" t="s">
        <v>144</v>
      </c>
      <c r="J7" s="39" t="s">
        <v>145</v>
      </c>
      <c r="K7" s="41" t="s">
        <v>139</v>
      </c>
      <c r="L7" s="41" t="s">
        <v>140</v>
      </c>
    </row>
    <row r="8" spans="1:12" ht="15" customHeight="1">
      <c r="B8" s="36"/>
      <c r="D8" s="36"/>
      <c r="E8" s="36"/>
      <c r="F8" s="36"/>
      <c r="G8" s="36"/>
      <c r="I8" s="36"/>
      <c r="J8" s="36"/>
      <c r="K8" s="36"/>
      <c r="L8" s="36"/>
    </row>
    <row r="9" spans="1:12" ht="14.1" customHeight="1">
      <c r="B9" s="37" t="s">
        <v>74</v>
      </c>
    </row>
    <row r="10" spans="1:12" ht="14.1" customHeight="1">
      <c r="B10" s="39" t="s">
        <v>1</v>
      </c>
      <c r="D10" s="43">
        <v>484.5</v>
      </c>
      <c r="E10" s="43">
        <v>484.5</v>
      </c>
      <c r="G10" s="43">
        <v>484.5</v>
      </c>
      <c r="I10" s="42">
        <v>6.1371400000000001E-4</v>
      </c>
      <c r="J10" s="42">
        <v>6.1371400000000001E-4</v>
      </c>
      <c r="L10" s="42">
        <v>6.1371400000000001E-4</v>
      </c>
    </row>
    <row r="11" spans="1:12" hidden="1">
      <c r="B11" s="39" t="s">
        <v>2</v>
      </c>
      <c r="D11" s="44">
        <v>0</v>
      </c>
      <c r="E11" s="44">
        <v>0</v>
      </c>
      <c r="G11" s="44">
        <v>0</v>
      </c>
      <c r="I11" s="39"/>
      <c r="J11" s="39"/>
      <c r="L11" s="39"/>
    </row>
    <row r="12" spans="1:12" hidden="1">
      <c r="B12" s="39" t="s">
        <v>3</v>
      </c>
      <c r="D12" s="44">
        <v>0</v>
      </c>
      <c r="E12" s="44">
        <v>0</v>
      </c>
      <c r="G12" s="44">
        <v>0</v>
      </c>
      <c r="I12" s="39"/>
      <c r="J12" s="39"/>
      <c r="L12" s="39"/>
    </row>
    <row r="13" spans="1:12" hidden="1">
      <c r="B13" s="39" t="s">
        <v>4</v>
      </c>
      <c r="D13" s="44">
        <v>0</v>
      </c>
      <c r="E13" s="44">
        <v>0</v>
      </c>
      <c r="G13" s="44">
        <v>0</v>
      </c>
      <c r="I13" s="39"/>
      <c r="J13" s="39"/>
      <c r="L13" s="39"/>
    </row>
    <row r="14" spans="1:12" hidden="1">
      <c r="B14" s="39" t="s">
        <v>5</v>
      </c>
      <c r="D14" s="44">
        <v>0</v>
      </c>
      <c r="E14" s="44">
        <v>0</v>
      </c>
      <c r="G14" s="44">
        <v>0</v>
      </c>
      <c r="I14" s="39"/>
      <c r="J14" s="39"/>
      <c r="L14" s="39"/>
    </row>
    <row r="15" spans="1:12" hidden="1">
      <c r="B15" s="39" t="s">
        <v>130</v>
      </c>
      <c r="D15" s="44">
        <v>0</v>
      </c>
      <c r="E15" s="44">
        <v>0</v>
      </c>
      <c r="F15" s="44">
        <v>0</v>
      </c>
      <c r="G15" s="44">
        <v>0</v>
      </c>
      <c r="I15" s="39"/>
      <c r="J15" s="39"/>
      <c r="K15" s="39"/>
      <c r="L15" s="39"/>
    </row>
    <row r="16" spans="1:12" hidden="1">
      <c r="B16" s="39" t="s">
        <v>6</v>
      </c>
      <c r="D16" s="44">
        <v>0</v>
      </c>
      <c r="E16" s="44">
        <v>0</v>
      </c>
      <c r="G16" s="44">
        <v>0</v>
      </c>
      <c r="I16" s="39"/>
      <c r="J16" s="39"/>
      <c r="L16" s="39"/>
    </row>
    <row r="17" spans="2:12" hidden="1">
      <c r="B17" s="39" t="s">
        <v>7</v>
      </c>
      <c r="D17" s="44">
        <v>0</v>
      </c>
      <c r="E17" s="44">
        <v>0</v>
      </c>
      <c r="G17" s="44">
        <v>0</v>
      </c>
      <c r="I17" s="39"/>
      <c r="J17" s="39"/>
      <c r="L17" s="39"/>
    </row>
    <row r="18" spans="2:12" hidden="1">
      <c r="B18" s="39" t="s">
        <v>8</v>
      </c>
      <c r="D18" s="44">
        <v>0</v>
      </c>
      <c r="E18" s="44">
        <v>0</v>
      </c>
      <c r="G18" s="44">
        <v>0</v>
      </c>
      <c r="I18" s="39"/>
      <c r="J18" s="39"/>
      <c r="L18" s="39"/>
    </row>
    <row r="19" spans="2:12" ht="15" customHeight="1"/>
    <row r="20" spans="2:12" ht="14.1" customHeight="1">
      <c r="B20" s="37" t="s">
        <v>75</v>
      </c>
    </row>
    <row r="21" spans="2:12" ht="14.1" customHeight="1">
      <c r="B21" s="39" t="s">
        <v>131</v>
      </c>
      <c r="D21" s="43">
        <v>716063.87</v>
      </c>
      <c r="E21" s="43">
        <v>716063.87</v>
      </c>
      <c r="F21" s="43">
        <v>48264.7</v>
      </c>
      <c r="G21" s="43">
        <v>764328.57</v>
      </c>
      <c r="I21" s="42">
        <v>0.90703494350000002</v>
      </c>
      <c r="J21" s="42">
        <v>0.90703494350000002</v>
      </c>
      <c r="K21" s="42">
        <v>6.1136682499999997E-2</v>
      </c>
      <c r="L21" s="42">
        <v>0.96817162599999995</v>
      </c>
    </row>
    <row r="22" spans="2:12" hidden="1">
      <c r="B22" s="39" t="s">
        <v>10</v>
      </c>
      <c r="D22" s="44">
        <v>0</v>
      </c>
      <c r="E22" s="44">
        <v>0</v>
      </c>
      <c r="G22" s="44">
        <v>0</v>
      </c>
      <c r="I22" s="39"/>
      <c r="J22" s="39"/>
      <c r="L22" s="39"/>
    </row>
    <row r="23" spans="2:12" hidden="1">
      <c r="B23" s="39" t="s">
        <v>11</v>
      </c>
      <c r="D23" s="44">
        <v>0</v>
      </c>
      <c r="E23" s="44">
        <v>0</v>
      </c>
      <c r="G23" s="44">
        <v>0</v>
      </c>
      <c r="I23" s="39"/>
      <c r="J23" s="39"/>
      <c r="L23" s="39"/>
    </row>
    <row r="24" spans="2:12" hidden="1"/>
    <row r="25" spans="2:12" ht="15" hidden="1">
      <c r="B25" s="37" t="s">
        <v>146</v>
      </c>
      <c r="F25" s="44">
        <v>0</v>
      </c>
      <c r="G25" s="44">
        <v>0</v>
      </c>
      <c r="K25" s="39"/>
      <c r="L25" s="39"/>
    </row>
    <row r="26" spans="2:12" hidden="1"/>
    <row r="27" spans="2:12" ht="15" hidden="1">
      <c r="B27" s="37" t="s">
        <v>76</v>
      </c>
    </row>
    <row r="28" spans="2:12" hidden="1">
      <c r="B28" s="39" t="s">
        <v>13</v>
      </c>
      <c r="D28" s="44">
        <v>0</v>
      </c>
      <c r="E28" s="44">
        <v>0</v>
      </c>
      <c r="G28" s="44">
        <v>0</v>
      </c>
      <c r="I28" s="39"/>
      <c r="J28" s="39"/>
      <c r="L28" s="39"/>
    </row>
    <row r="29" spans="2:12" hidden="1">
      <c r="B29" s="39" t="s">
        <v>14</v>
      </c>
      <c r="D29" s="44">
        <v>0</v>
      </c>
      <c r="E29" s="44">
        <v>0</v>
      </c>
      <c r="G29" s="44">
        <v>0</v>
      </c>
      <c r="I29" s="39"/>
      <c r="J29" s="39"/>
      <c r="L29" s="39"/>
    </row>
    <row r="30" spans="2:12" hidden="1">
      <c r="B30" s="39" t="s">
        <v>15</v>
      </c>
      <c r="D30" s="44">
        <v>0</v>
      </c>
      <c r="E30" s="44">
        <v>0</v>
      </c>
      <c r="G30" s="44">
        <v>0</v>
      </c>
      <c r="I30" s="39"/>
      <c r="J30" s="39"/>
      <c r="L30" s="39"/>
    </row>
    <row r="31" spans="2:12" hidden="1">
      <c r="B31" s="39" t="s">
        <v>16</v>
      </c>
      <c r="D31" s="44">
        <v>0</v>
      </c>
      <c r="E31" s="44">
        <v>0</v>
      </c>
      <c r="G31" s="44">
        <v>0</v>
      </c>
      <c r="I31" s="39"/>
      <c r="J31" s="39"/>
      <c r="L31" s="39"/>
    </row>
    <row r="32" spans="2:12" hidden="1">
      <c r="B32" s="39" t="s">
        <v>17</v>
      </c>
      <c r="D32" s="44">
        <v>0</v>
      </c>
      <c r="E32" s="44">
        <v>0</v>
      </c>
      <c r="G32" s="44">
        <v>0</v>
      </c>
      <c r="I32" s="39"/>
      <c r="J32" s="39"/>
      <c r="L32" s="39"/>
    </row>
    <row r="33" spans="2:12" hidden="1">
      <c r="B33" s="39" t="s">
        <v>18</v>
      </c>
      <c r="D33" s="44">
        <v>0</v>
      </c>
      <c r="E33" s="44">
        <v>0</v>
      </c>
      <c r="G33" s="44">
        <v>0</v>
      </c>
      <c r="I33" s="39"/>
      <c r="J33" s="39"/>
      <c r="L33" s="39"/>
    </row>
    <row r="34" spans="2:12" hidden="1">
      <c r="B34" s="39" t="s">
        <v>19</v>
      </c>
      <c r="D34" s="44">
        <v>0</v>
      </c>
      <c r="E34" s="44">
        <v>0</v>
      </c>
      <c r="G34" s="44">
        <v>0</v>
      </c>
      <c r="I34" s="39"/>
      <c r="J34" s="39"/>
      <c r="L34" s="39"/>
    </row>
    <row r="35" spans="2:12" hidden="1">
      <c r="B35" s="39" t="s">
        <v>20</v>
      </c>
      <c r="D35" s="44">
        <v>0</v>
      </c>
      <c r="E35" s="44">
        <v>0</v>
      </c>
      <c r="G35" s="44">
        <v>0</v>
      </c>
      <c r="I35" s="39"/>
      <c r="J35" s="39"/>
      <c r="L35" s="39"/>
    </row>
    <row r="36" spans="2:12" hidden="1">
      <c r="B36" s="39" t="s">
        <v>21</v>
      </c>
      <c r="D36" s="44">
        <v>0</v>
      </c>
      <c r="E36" s="44">
        <v>0</v>
      </c>
      <c r="G36" s="44">
        <v>0</v>
      </c>
      <c r="I36" s="39"/>
      <c r="J36" s="39"/>
      <c r="L36" s="39"/>
    </row>
    <row r="37" spans="2:12" hidden="1">
      <c r="B37" s="39" t="s">
        <v>22</v>
      </c>
      <c r="D37" s="44">
        <v>0</v>
      </c>
      <c r="E37" s="44">
        <v>0</v>
      </c>
      <c r="G37" s="44">
        <v>0</v>
      </c>
      <c r="I37" s="39"/>
      <c r="J37" s="39"/>
      <c r="L37" s="39"/>
    </row>
    <row r="39" spans="2:12" ht="15">
      <c r="B39" s="37" t="s">
        <v>77</v>
      </c>
    </row>
    <row r="40" spans="2:12">
      <c r="B40" s="39" t="s">
        <v>24</v>
      </c>
      <c r="D40" s="43">
        <v>35578.239999999998</v>
      </c>
      <c r="E40" s="43">
        <v>35578.239999999998</v>
      </c>
      <c r="F40" s="44">
        <v>0</v>
      </c>
      <c r="G40" s="43">
        <v>35578.239999999998</v>
      </c>
      <c r="I40" s="42">
        <v>4.5066799599999999E-2</v>
      </c>
      <c r="J40" s="42">
        <v>4.5066799599999999E-2</v>
      </c>
      <c r="K40" s="39"/>
      <c r="L40" s="42">
        <v>4.5066799599999999E-2</v>
      </c>
    </row>
    <row r="41" spans="2:12" hidden="1">
      <c r="B41" s="39" t="s">
        <v>25</v>
      </c>
      <c r="D41" s="44">
        <v>0</v>
      </c>
      <c r="E41" s="44">
        <v>0</v>
      </c>
      <c r="F41" s="44">
        <v>0</v>
      </c>
      <c r="G41" s="44">
        <v>0</v>
      </c>
      <c r="I41" s="39"/>
      <c r="J41" s="39"/>
      <c r="K41" s="39"/>
      <c r="L41" s="39"/>
    </row>
    <row r="42" spans="2:12">
      <c r="B42" s="39" t="s">
        <v>26</v>
      </c>
      <c r="D42" s="43">
        <v>1750.8</v>
      </c>
      <c r="E42" s="43">
        <v>1750.8</v>
      </c>
      <c r="F42" s="44">
        <v>0</v>
      </c>
      <c r="G42" s="43">
        <v>1750.8</v>
      </c>
      <c r="I42" s="42">
        <v>2.2177306E-3</v>
      </c>
      <c r="J42" s="42">
        <v>2.2177306E-3</v>
      </c>
      <c r="K42" s="39"/>
      <c r="L42" s="42">
        <v>2.2177306E-3</v>
      </c>
    </row>
    <row r="43" spans="2:12" hidden="1">
      <c r="B43" s="39" t="s">
        <v>27</v>
      </c>
      <c r="D43" s="44">
        <v>0</v>
      </c>
      <c r="E43" s="44">
        <v>0</v>
      </c>
      <c r="G43" s="44">
        <v>0</v>
      </c>
      <c r="I43" s="39"/>
      <c r="J43" s="39"/>
      <c r="L43" s="39"/>
    </row>
    <row r="44" spans="2:12" hidden="1">
      <c r="B44" s="39" t="s">
        <v>28</v>
      </c>
      <c r="D44" s="44">
        <v>0</v>
      </c>
      <c r="E44" s="44">
        <v>0</v>
      </c>
      <c r="G44" s="44">
        <v>0</v>
      </c>
      <c r="I44" s="39"/>
      <c r="J44" s="39"/>
      <c r="L44" s="39"/>
    </row>
    <row r="45" spans="2:12" hidden="1">
      <c r="B45" s="39" t="s">
        <v>29</v>
      </c>
      <c r="D45" s="44">
        <v>0</v>
      </c>
      <c r="E45" s="44">
        <v>0</v>
      </c>
      <c r="G45" s="44">
        <v>0</v>
      </c>
      <c r="I45" s="39"/>
      <c r="J45" s="39"/>
      <c r="L45" s="39"/>
    </row>
    <row r="46" spans="2:12" hidden="1">
      <c r="B46" s="39" t="s">
        <v>30</v>
      </c>
      <c r="D46" s="44">
        <v>0</v>
      </c>
      <c r="E46" s="44">
        <v>0</v>
      </c>
      <c r="G46" s="44">
        <v>0</v>
      </c>
      <c r="I46" s="39"/>
      <c r="J46" s="39"/>
      <c r="L46" s="39"/>
    </row>
    <row r="47" spans="2:12" hidden="1"/>
    <row r="48" spans="2:12" ht="15" hidden="1">
      <c r="B48" s="37" t="s">
        <v>78</v>
      </c>
    </row>
    <row r="49" spans="2:12" hidden="1">
      <c r="B49" s="39" t="s">
        <v>32</v>
      </c>
      <c r="D49" s="44">
        <v>0</v>
      </c>
      <c r="E49" s="44">
        <v>0</v>
      </c>
      <c r="I49" s="39"/>
      <c r="J49" s="39"/>
      <c r="L49" s="39"/>
    </row>
    <row r="50" spans="2:12" hidden="1">
      <c r="B50" s="39" t="s">
        <v>33</v>
      </c>
      <c r="D50" s="44">
        <v>0</v>
      </c>
      <c r="E50" s="44">
        <v>0</v>
      </c>
      <c r="I50" s="39"/>
      <c r="J50" s="39"/>
      <c r="L50" s="39"/>
    </row>
    <row r="52" spans="2:12" ht="15">
      <c r="B52" s="37" t="s">
        <v>79</v>
      </c>
    </row>
    <row r="53" spans="2:12">
      <c r="B53" s="39" t="s">
        <v>35</v>
      </c>
      <c r="D53" s="43">
        <v>0.01</v>
      </c>
      <c r="E53" s="43">
        <v>0.01</v>
      </c>
      <c r="I53" s="42">
        <v>1.27E-8</v>
      </c>
      <c r="J53" s="42">
        <v>1.27E-8</v>
      </c>
      <c r="L53" s="39"/>
    </row>
    <row r="54" spans="2:12" ht="15" thickBot="1">
      <c r="B54" s="39" t="s">
        <v>36</v>
      </c>
      <c r="D54" s="43">
        <v>35578.239999999998</v>
      </c>
      <c r="E54" s="43">
        <v>35578.239999999998</v>
      </c>
      <c r="G54" s="43">
        <v>35578.239999999998</v>
      </c>
      <c r="I54" s="42">
        <v>4.5066799599999999E-2</v>
      </c>
      <c r="J54" s="42">
        <v>4.5066799599999999E-2</v>
      </c>
      <c r="L54" s="42">
        <v>4.2470306499999999E-2</v>
      </c>
    </row>
    <row r="55" spans="2:12" ht="15" hidden="1" thickBot="1">
      <c r="B55" s="39" t="s">
        <v>37</v>
      </c>
      <c r="D55" s="44">
        <v>0</v>
      </c>
      <c r="E55" s="44">
        <v>0</v>
      </c>
      <c r="I55" s="39"/>
      <c r="J55" s="39"/>
      <c r="L55" s="39"/>
    </row>
    <row r="56" spans="2:12" ht="15" hidden="1" thickBot="1">
      <c r="B56" s="39" t="s">
        <v>38</v>
      </c>
      <c r="D56" s="44">
        <v>0</v>
      </c>
      <c r="E56" s="44">
        <v>0</v>
      </c>
      <c r="I56" s="39"/>
      <c r="J56" s="39"/>
    </row>
    <row r="57" spans="2:12" ht="15" hidden="1" thickBot="1">
      <c r="B57" s="39" t="s">
        <v>39</v>
      </c>
      <c r="D57" s="44">
        <v>0</v>
      </c>
      <c r="E57" s="44">
        <v>0</v>
      </c>
      <c r="I57" s="39"/>
      <c r="J57" s="39"/>
    </row>
    <row r="58" spans="2:12" ht="15" hidden="1" thickBot="1">
      <c r="B58" s="39" t="s">
        <v>40</v>
      </c>
      <c r="D58" s="44">
        <v>0</v>
      </c>
      <c r="E58" s="44">
        <v>0</v>
      </c>
      <c r="I58" s="39"/>
      <c r="J58" s="39"/>
    </row>
    <row r="59" spans="2:12" ht="15" customHeight="1">
      <c r="D59" s="36"/>
      <c r="E59" s="36"/>
      <c r="F59" s="36"/>
      <c r="G59" s="36"/>
      <c r="I59" s="36"/>
      <c r="J59" s="36"/>
      <c r="K59" s="36"/>
      <c r="L59" s="36"/>
    </row>
    <row r="60" spans="2:12" ht="14.1" customHeight="1">
      <c r="B60" s="37" t="s">
        <v>147</v>
      </c>
      <c r="D60" s="46">
        <v>789455.66</v>
      </c>
      <c r="E60" s="46">
        <v>789455.66</v>
      </c>
      <c r="F60" s="46">
        <v>48264.7</v>
      </c>
      <c r="G60" s="46">
        <v>837720.35</v>
      </c>
      <c r="I60" s="45">
        <v>1</v>
      </c>
      <c r="J60" s="45">
        <v>1</v>
      </c>
      <c r="K60" s="45">
        <v>6.1100000000000002E-2</v>
      </c>
      <c r="L60" s="45">
        <v>1.0585</v>
      </c>
    </row>
    <row r="61" spans="2:12" ht="15" customHeight="1" thickBot="1">
      <c r="D61" s="47"/>
      <c r="E61" s="47"/>
      <c r="F61" s="47"/>
      <c r="G61" s="47"/>
      <c r="I61" s="47"/>
      <c r="J61" s="47"/>
      <c r="K61" s="47"/>
      <c r="L61" s="47"/>
    </row>
    <row r="62" spans="2:12" ht="15" thickTop="1"/>
    <row r="63" spans="2:12" ht="15">
      <c r="B63" s="37" t="s">
        <v>80</v>
      </c>
    </row>
    <row r="64" spans="2:12" hidden="1">
      <c r="B64" s="39" t="s">
        <v>42</v>
      </c>
      <c r="F64" s="44">
        <v>0</v>
      </c>
      <c r="K64" s="39"/>
    </row>
    <row r="65" spans="2:11" hidden="1">
      <c r="B65" s="39" t="s">
        <v>43</v>
      </c>
      <c r="F65" s="44">
        <v>0</v>
      </c>
      <c r="K65" s="39"/>
    </row>
    <row r="66" spans="2:11">
      <c r="B66" s="39" t="s">
        <v>44</v>
      </c>
      <c r="F66" s="43">
        <v>48264.7</v>
      </c>
      <c r="K66" s="42">
        <v>6.1136682499999997E-2</v>
      </c>
    </row>
    <row r="67" spans="2:11" hidden="1">
      <c r="B67" s="39" t="s">
        <v>45</v>
      </c>
      <c r="F67" s="44">
        <v>0</v>
      </c>
      <c r="K67" s="39"/>
    </row>
    <row r="68" spans="2:11" hidden="1">
      <c r="B68" s="39" t="s">
        <v>46</v>
      </c>
      <c r="F68" s="44">
        <v>0</v>
      </c>
      <c r="K68" s="39"/>
    </row>
    <row r="69" spans="2:11" hidden="1">
      <c r="B69" s="39" t="s">
        <v>47</v>
      </c>
      <c r="F69" s="44">
        <v>0</v>
      </c>
      <c r="K69" s="39"/>
    </row>
    <row r="70" spans="2:11" hidden="1">
      <c r="B70" s="39" t="s">
        <v>48</v>
      </c>
      <c r="F70" s="44">
        <v>0</v>
      </c>
      <c r="K70" s="39"/>
    </row>
    <row r="71" spans="2:11" hidden="1">
      <c r="B71" s="39" t="s">
        <v>49</v>
      </c>
      <c r="F71" s="44">
        <v>0</v>
      </c>
      <c r="K71" s="39"/>
    </row>
    <row r="72" spans="2:11" hidden="1"/>
    <row r="73" spans="2:11" ht="15" hidden="1">
      <c r="B73" s="37" t="s">
        <v>81</v>
      </c>
    </row>
    <row r="74" spans="2:11" hidden="1">
      <c r="B74" s="39" t="s">
        <v>148</v>
      </c>
      <c r="E74" s="44">
        <v>0</v>
      </c>
      <c r="J74" s="39"/>
    </row>
    <row r="76" spans="2:11" ht="15">
      <c r="B76" s="37" t="s">
        <v>149</v>
      </c>
    </row>
    <row r="77" spans="2:11">
      <c r="B77" s="39" t="s">
        <v>150</v>
      </c>
      <c r="E77" s="43">
        <v>71156.479999999996</v>
      </c>
      <c r="F77" s="44">
        <v>0</v>
      </c>
      <c r="G77" s="43">
        <v>71156.479999999996</v>
      </c>
      <c r="J77" s="39"/>
      <c r="K77" s="39"/>
    </row>
    <row r="78" spans="2:11" hidden="1">
      <c r="B78" s="39" t="s">
        <v>151</v>
      </c>
      <c r="E78" s="44">
        <v>0</v>
      </c>
      <c r="F78" s="44">
        <v>0</v>
      </c>
      <c r="G78" s="44">
        <v>0</v>
      </c>
      <c r="J78" s="39"/>
      <c r="K78" s="39"/>
    </row>
    <row r="79" spans="2:11" ht="15" thickBot="1">
      <c r="B79" s="39" t="s">
        <v>152</v>
      </c>
      <c r="E79" s="43">
        <v>1750.8</v>
      </c>
      <c r="F79" s="44">
        <v>0</v>
      </c>
      <c r="G79" s="43">
        <v>1750.8</v>
      </c>
      <c r="J79" s="39"/>
      <c r="K79" s="39"/>
    </row>
    <row r="80" spans="2:11">
      <c r="E80" s="36"/>
      <c r="F80" s="36"/>
      <c r="G80" s="36"/>
    </row>
    <row r="81" spans="2:11" ht="15">
      <c r="B81" s="37" t="s">
        <v>153</v>
      </c>
      <c r="E81" s="46">
        <v>72907.28</v>
      </c>
      <c r="F81" s="49">
        <v>0</v>
      </c>
      <c r="G81" s="46">
        <v>72907.28</v>
      </c>
      <c r="J81" s="39"/>
      <c r="K81" s="39"/>
    </row>
    <row r="82" spans="2:11" ht="15" customHeight="1" thickBot="1">
      <c r="E82" s="47"/>
      <c r="F82" s="47"/>
      <c r="G82" s="47"/>
    </row>
    <row r="83" spans="2:11" ht="15" hidden="1" thickTop="1">
      <c r="D83" s="43">
        <v>35578.239999999998</v>
      </c>
      <c r="E83" s="43">
        <v>35578.239999999998</v>
      </c>
      <c r="F83" s="44">
        <v>0</v>
      </c>
      <c r="G83" s="43">
        <v>35578.239999999998</v>
      </c>
    </row>
    <row r="84" spans="2:11" ht="15" hidden="1" thickTop="1">
      <c r="D84" s="39" t="s">
        <v>182</v>
      </c>
      <c r="E84" s="39" t="s">
        <v>182</v>
      </c>
      <c r="G84" s="39" t="s">
        <v>182</v>
      </c>
    </row>
    <row r="85" spans="2:11" ht="15" hidden="1" thickTop="1">
      <c r="D85" s="39" t="s">
        <v>183</v>
      </c>
      <c r="E85" s="39" t="s">
        <v>183</v>
      </c>
      <c r="G85" s="39" t="s">
        <v>183</v>
      </c>
    </row>
    <row r="86" spans="2:11" ht="15" hidden="1" thickTop="1">
      <c r="D86" s="39" t="s">
        <v>111</v>
      </c>
      <c r="E86" s="39" t="s">
        <v>111</v>
      </c>
      <c r="G86" s="39" t="s">
        <v>111</v>
      </c>
    </row>
    <row r="87" spans="2:11" ht="15" hidden="1" thickTop="1">
      <c r="D87" s="48">
        <v>45473</v>
      </c>
      <c r="E87" s="48">
        <v>45473</v>
      </c>
      <c r="G87" s="48">
        <v>45473</v>
      </c>
    </row>
    <row r="88" spans="2:11" ht="15" hidden="1" thickTop="1"/>
    <row r="89" spans="2:11" ht="15" hidden="1" thickTop="1"/>
    <row r="90" spans="2:11" ht="15" hidden="1" thickTop="1"/>
    <row r="91" spans="2:11" ht="15" hidden="1" thickTop="1"/>
    <row r="92" spans="2:11" ht="15" thickTop="1"/>
    <row r="95" spans="2:11" ht="45">
      <c r="D95" s="38" t="s">
        <v>154</v>
      </c>
      <c r="E95" s="38" t="s">
        <v>155</v>
      </c>
    </row>
    <row r="96" spans="2:11" ht="15">
      <c r="B96" s="37" t="s">
        <v>156</v>
      </c>
      <c r="D96" s="46">
        <v>837720.35</v>
      </c>
      <c r="E96" s="46">
        <v>837720.36</v>
      </c>
    </row>
    <row r="97" spans="2:10" ht="15">
      <c r="B97" s="37" t="s">
        <v>163</v>
      </c>
      <c r="D97" s="46">
        <v>-0.01</v>
      </c>
      <c r="J97" s="50">
        <v>-1.2666955861713627E-8</v>
      </c>
    </row>
    <row r="109" spans="2:10" ht="35.85" customHeight="1"/>
    <row r="110" spans="2:10" ht="26.85" customHeight="1"/>
    <row r="112" spans="2:10" ht="15" customHeigh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7F4AD-114A-4350-9F10-258041847718}">
  <sheetPr codeName="Sheet6"/>
  <dimension ref="A1:B31"/>
  <sheetViews>
    <sheetView zoomScale="85" zoomScaleNormal="85" workbookViewId="0">
      <selection activeCell="B13" sqref="B13"/>
    </sheetView>
  </sheetViews>
  <sheetFormatPr defaultColWidth="8.875" defaultRowHeight="14.25"/>
  <cols>
    <col min="1" max="1" width="8.5" bestFit="1" customWidth="1"/>
    <col min="2" max="2" width="46.375" bestFit="1" customWidth="1"/>
  </cols>
  <sheetData>
    <row r="1" spans="1:2">
      <c r="A1" t="s">
        <v>82</v>
      </c>
      <c r="B1" t="s">
        <v>83</v>
      </c>
    </row>
    <row r="2" spans="1:2">
      <c r="A2" t="s">
        <v>50</v>
      </c>
      <c r="B2" t="s">
        <v>86</v>
      </c>
    </row>
    <row r="3" spans="1:2">
      <c r="A3" t="s">
        <v>98</v>
      </c>
      <c r="B3" t="s">
        <v>115</v>
      </c>
    </row>
    <row r="4" spans="1:2">
      <c r="A4" t="s">
        <v>102</v>
      </c>
      <c r="B4" t="s">
        <v>105</v>
      </c>
    </row>
    <row r="5" spans="1:2">
      <c r="A5" t="s">
        <v>113</v>
      </c>
      <c r="B5" t="s">
        <v>129</v>
      </c>
    </row>
    <row r="6" spans="1:2">
      <c r="A6" t="s">
        <v>114</v>
      </c>
      <c r="B6" t="s">
        <v>116</v>
      </c>
    </row>
    <row r="7" spans="1:2">
      <c r="A7" t="s">
        <v>51</v>
      </c>
      <c r="B7" t="s">
        <v>87</v>
      </c>
    </row>
    <row r="8" spans="1:2">
      <c r="A8" t="s">
        <v>52</v>
      </c>
      <c r="B8" t="s">
        <v>91</v>
      </c>
    </row>
    <row r="9" spans="1:2">
      <c r="A9" t="s">
        <v>53</v>
      </c>
      <c r="B9" t="s">
        <v>94</v>
      </c>
    </row>
    <row r="10" spans="1:2">
      <c r="A10" t="s">
        <v>159</v>
      </c>
      <c r="B10" t="s">
        <v>161</v>
      </c>
    </row>
    <row r="11" spans="1:2">
      <c r="A11" t="s">
        <v>99</v>
      </c>
      <c r="B11" t="s">
        <v>117</v>
      </c>
    </row>
    <row r="12" spans="1:2">
      <c r="A12" t="s">
        <v>100</v>
      </c>
      <c r="B12" t="s">
        <v>110</v>
      </c>
    </row>
    <row r="13" spans="1:2">
      <c r="A13" t="s">
        <v>160</v>
      </c>
      <c r="B13" t="s">
        <v>162</v>
      </c>
    </row>
    <row r="14" spans="1:2">
      <c r="A14" t="s">
        <v>54</v>
      </c>
      <c r="B14" t="s">
        <v>89</v>
      </c>
    </row>
    <row r="15" spans="1:2">
      <c r="A15" t="s">
        <v>55</v>
      </c>
      <c r="B15" t="s">
        <v>128</v>
      </c>
    </row>
    <row r="16" spans="1:2">
      <c r="A16" t="s">
        <v>118</v>
      </c>
      <c r="B16" t="s">
        <v>119</v>
      </c>
    </row>
    <row r="17" spans="1:2">
      <c r="A17" t="s">
        <v>56</v>
      </c>
      <c r="B17" t="s">
        <v>120</v>
      </c>
    </row>
    <row r="18" spans="1:2">
      <c r="A18" t="s">
        <v>121</v>
      </c>
      <c r="B18" t="s">
        <v>122</v>
      </c>
    </row>
    <row r="19" spans="1:2">
      <c r="A19" t="s">
        <v>112</v>
      </c>
      <c r="B19" t="s">
        <v>123</v>
      </c>
    </row>
    <row r="20" spans="1:2">
      <c r="A20" t="s">
        <v>103</v>
      </c>
      <c r="B20" t="s">
        <v>106</v>
      </c>
    </row>
    <row r="21" spans="1:2">
      <c r="A21" t="s">
        <v>57</v>
      </c>
      <c r="B21" t="s">
        <v>124</v>
      </c>
    </row>
    <row r="22" spans="1:2">
      <c r="A22" t="s">
        <v>58</v>
      </c>
      <c r="B22" t="s">
        <v>90</v>
      </c>
    </row>
    <row r="23" spans="1:2">
      <c r="A23" t="s">
        <v>84</v>
      </c>
      <c r="B23" t="s">
        <v>127</v>
      </c>
    </row>
    <row r="24" spans="1:2">
      <c r="A24" t="s">
        <v>59</v>
      </c>
      <c r="B24" t="s">
        <v>88</v>
      </c>
    </row>
    <row r="25" spans="1:2">
      <c r="A25" t="s">
        <v>66</v>
      </c>
      <c r="B25" t="s">
        <v>92</v>
      </c>
    </row>
    <row r="26" spans="1:2">
      <c r="A26" t="s">
        <v>108</v>
      </c>
      <c r="B26" t="s">
        <v>109</v>
      </c>
    </row>
    <row r="27" spans="1:2">
      <c r="A27" t="s">
        <v>65</v>
      </c>
      <c r="B27" t="s">
        <v>93</v>
      </c>
    </row>
    <row r="28" spans="1:2">
      <c r="A28" t="s">
        <v>104</v>
      </c>
      <c r="B28" t="s">
        <v>107</v>
      </c>
    </row>
    <row r="29" spans="1:2">
      <c r="A29" t="s">
        <v>101</v>
      </c>
      <c r="B29" t="s">
        <v>125</v>
      </c>
    </row>
    <row r="30" spans="1:2">
      <c r="A30" t="s">
        <v>60</v>
      </c>
      <c r="B30" t="s">
        <v>126</v>
      </c>
    </row>
    <row r="31" spans="1:2">
      <c r="A31" t="s">
        <v>61</v>
      </c>
      <c r="B31" t="s">
        <v>85</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25E96-09EE-4CDB-B467-4CD31C87D3D6}">
  <sheetPr codeName="Sheet8"/>
  <dimension ref="A1:A2"/>
  <sheetViews>
    <sheetView workbookViewId="0">
      <selection activeCell="A3" sqref="A3"/>
    </sheetView>
  </sheetViews>
  <sheetFormatPr defaultColWidth="8.875" defaultRowHeight="14.25"/>
  <cols>
    <col min="1" max="1" width="9.875" bestFit="1" customWidth="1"/>
    <col min="2" max="2" width="10.625" bestFit="1" customWidth="1"/>
  </cols>
  <sheetData>
    <row r="1" spans="1:1">
      <c r="A1" t="s">
        <v>97</v>
      </c>
    </row>
    <row r="2" spans="1:1">
      <c r="A2" s="9">
        <v>45473</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BC386-399F-435A-8FFF-82A7DF03226C}">
  <sheetPr codeName="Sheet9"/>
  <dimension ref="A1:B1"/>
  <sheetViews>
    <sheetView zoomScale="85" zoomScaleNormal="85" workbookViewId="0">
      <selection activeCell="D51" sqref="D51"/>
    </sheetView>
  </sheetViews>
  <sheetFormatPr defaultColWidth="8.875" defaultRowHeight="14.25"/>
  <cols>
    <col min="2" max="2" width="9.875" bestFit="1" customWidth="1"/>
  </cols>
  <sheetData>
    <row r="1" spans="1:2">
      <c r="A1" t="s">
        <v>96</v>
      </c>
      <c r="B1" s="9">
        <v>45473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o 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Y X p T M a 0 A A A D 3 A A A A E g A A A E N v b m Z p Z y 9 Q Y W N r Y W d l L n h t b I S P s Q r C M B i E d 8 F 3 K N m b p B F B y t 8 U c b U g i O I a 2 t A G 2 0 S a 1 P T d H H w k X 8 E W r b o 5 3 t 0 H d / e 4 3 S H t m z q 4 y t Y q o x M U Y Y o C 6 4 Q u R G 2 0 T J A 2 K O X z G e x E f h a l D A Z a 2 7 i 3 R Y I q 5 y 4 x I d 5 7 7 B f Y t C V h l E b k l G 3 3 e S U b g T 6 w + g + H S o + 1 u U Q c j q 8 1 n O G I r T B b M k y B T C Z k S n 8 B N g w e 0 x 8 T N l 3 t u l Z y q c P 1 A c g k g b w / 8 C c A A A D / / w M A U E s D B B Q A A g A I A A A A I Q C f 3 Z 8 6 e Q E A A H g D A A A T A A A A R m 9 y b X V s Y X M v U 2 V j d G l v b j E u b a x S X W v C M B R 9 L / g f Q n y w h S q 1 e x r i w + g q e 3 B z s 9 1 8 E J G 0 j V p s E 0 l S U U r / + 5 J m 4 t e + G O t L 4 N z e c 8 4 9 9 3 I c i 5 Q S E O i 3 2 z M M v k I M J 2 B Q k O Q J 5 R j 0 Q Y Z F w w D y C 2 j B Y o W M k i j u v B S Y 7 U 2 Y c N J / p l w s G Q 5 e h t A G M P C H v h e C h W R I E 7 t + i W R q m t n C G o x H j z U y T z C P W b p R s n V l 8 u C P f Z D y O Z J W t k o l H L / 6 P W g 1 j J S c 6 l 9 4 v H v 7 L 4 t b G 2 x R V i B l K U H i y j B K s / 1 c p D n m m K W Y n 7 g + a 5 P i L d d x 3 b Z z 2 7 5 x W t 8 N 4 O / u d c O 1 f 3 8 X 4 6 z j F Y x h I i a U r S N K 1 6 Z V T t V S + l B 3 w l k 1 9 S g R 8 p e Z r Q m a 0 F s h s p T k 4 X 6 D X a h y R F G G O y F D h C 8 o y z 2 a F T l R V W 5 q O b s s o U a 7 M h w h K 0 A N U l X W p 6 R d R X q p U z r K S s 0 x O w 5 8 2 X g c v Q k P 2 z N d C / 4 l g o / + H z P 4 d Q T 6 G g 4 J C L w T l Q 0 0 L I / j g J M i j z C r K 2 d r P 0 1 O H Y l M 7 6 s c Y O 8 d A A D / / w M A U E s B A i 0 A F A A G A A g A A A A h A C r d q k D S A A A A N w E A A B M A A A A A A A A A A A A A A A A A A A A A A F t D b 2 5 0 Z W 5 0 X 1 R 5 c G V z X S 5 4 b W x Q S w E C L Q A U A A I A C A A A A C E A Y X p T M a 0 A A A D 3 A A A A E g A A A A A A A A A A A A A A A A A L A w A A Q 2 9 u Z m l n L 1 B h Y 2 t h Z 2 U u e G 1 s U E s B A i 0 A F A A C A A g A A A A h A J / d n z p 5 A Q A A e A M A A B M A A A A A A A A A A A A A A A A A 6 A M A A E Z v c m 1 1 b G F z L 1 N l Y 3 R p b 2 4 x L m 1 Q S w U G A A A A A A M A A w D C A A A A k g 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Y f A A A A A A A A 5 B 4 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G d W 5 k T m F t Z T w v S X R l b V B h d G g + P C 9 J d G V t T G 9 j Y X R p b 2 4 + P F N 0 Y W J s Z U V u d H J p Z X M + P E V u d H J 5 I F R 5 c G U 9 I k F k Z G V k V G 9 E Y X R h T W 9 k Z W w i I F Z h b H V l P S J s M C I v P j x F b n R y e S B U e X B l P S J C d W Z m Z X J O Z X h 0 U m V m c m V z a C I g V m F s d W U 9 I m w x I i 8 + P E V u d H J 5 I F R 5 c G U 9 I k Z p b G x D b 3 V u d C I g V m F s d W U 9 I m w w I i 8 + P E V u d H J 5 I F R 5 c G U 9 I k Z p b G x F b m F i b G V k I i B W Y W x 1 Z T 0 i b D E i L z 4 8 R W 5 0 c n k g V H l w Z T 0 i R m l s b E V y c m 9 y Q 2 9 k Z S I g V m F s d W U 9 I n N V b m t u b 3 d u I i 8 + P E V u d H J 5 I F R 5 c G U 9 I k Z p b G x F c n J v c k N v d W 5 0 I i B W Y W x 1 Z T 0 i b D A i L z 4 8 R W 5 0 c n k g V H l w Z T 0 i R m l s b E x h c 3 R V c G R h d G V k I i B W Y W x 1 Z T 0 i Z D I w M j Q t M D c t M D J U M D I 6 M j M 6 N D M u N z M x N D M 4 N 1 o i L z 4 8 R W 5 0 c n k g V H l w Z T 0 i R m l s b E N v b H V t b l R 5 c G V z I i B W Y W x 1 Z T 0 i c 0 J n W T 0 i L z 4 8 R W 5 0 c n k g V H l w Z T 0 i R m l s b E N v b H V t b k 5 h b W V z I i B W Y W x 1 Z T 0 i c 1 s m c X V v d D t m d W 5 k a W Q m c X V v d D s s J n F 1 b 3 Q 7 Z n V u Z G 5 h b W U m c X V v d D t d I i 8 + P E V u d H J 5 I F R 5 c G U 9 I k Z p b G x l Z E N v b X B s Z X R l U m V z d W x 0 V G 9 X b 3 J r c 2 h l Z X Q i I F Z h b H V l P S J s M S I v P j x F b n R y e S B U e X B l P S J G a W x s U 3 R h d H V z I i B W Y W x 1 Z T 0 i c 1 d h a X R p b m d G b 3 J F e G N l b F J l Z n J l c 2 g i L z 4 8 R W 5 0 c n k g V H l w Z T 0 i R m l s b F R v R G F 0 Y U 1 v Z G V s R W 5 h Y m x l Z C I g V m F s d W U 9 I m w w I i 8 + P E V u d H J 5 I F R 5 c G U 9 I k l z U H J p d m F 0 Z S I g V m F s d W U 9 I m w w I i 8 + P E V u d H J 5 I F R 5 c G U 9 I l F 1 Z X J 5 S U Q i I F Z h b H V l P S J z Z j I 4 M W M 5 Y m Q t Y j I 2 M i 0 0 M j Z j L T k 5 O G Y t M T U 4 Y 2 F m N T U 1 M T h m I i 8 + P E V u d H J 5 I F R 5 c G U 9 I l J l b G F 0 a W 9 u c 2 h p c E l u Z m 9 D b 2 5 0 Y W l u Z X I i I F Z h b H V l P S J z e y Z x d W 9 0 O 2 N v b H V t b k N v d W 5 0 J n F 1 b 3 Q 7 O j I s J n F 1 b 3 Q 7 a 2 V 5 Q 2 9 s d W 1 u T m F t Z X M m c X V v d D s 6 W 1 0 s J n F 1 b 3 Q 7 c X V l c n l S Z W x h d G l v b n N o a X B z J n F 1 b 3 Q 7 O l t d L C Z x d W 9 0 O 2 N v b H V t b k l k Z W 5 0 a X R p Z X M m c X V v d D s 6 W y Z x d W 9 0 O 1 N l Y 3 R p b 2 4 x L 1 F 1 Z X J 5 M S 9 B d X R v U m V t b 3 Z l Z E N v b H V t b n M x L n t m d W 5 k a W Q s M H 0 m c X V v d D s s J n F 1 b 3 Q 7 U 2 V j d G l v b j E v U X V l c n k x L 0 F 1 d G 9 S Z W 1 v d m V k Q 2 9 s d W 1 u c z E u e 2 Z 1 b m R u Y W 1 l L D F 9 J n F 1 b 3 Q 7 X S w m c X V v d D t D b 2 x 1 b W 5 D b 3 V u d C Z x d W 9 0 O z o y L C Z x d W 9 0 O 0 t l e U N v b H V t b k 5 h b W V z J n F 1 b 3 Q 7 O l t d L C Z x d W 9 0 O 0 N v b H V t b k l k Z W 5 0 a X R p Z X M m c X V v d D s 6 W y Z x d W 9 0 O 1 N l Y 3 R p b 2 4 x L 1 F 1 Z X J 5 M S 9 B d X R v U m V t b 3 Z l Z E N v b H V t b n M x L n t m d W 5 k a W Q s M H 0 m c X V v d D s s J n F 1 b 3 Q 7 U 2 V j d G l v b j E v U X V l c n k x L 0 F 1 d G 9 S Z W 1 v d m V k Q 2 9 s d W 1 u c z E u e 2 Z 1 b m R u Y W 1 l L D F 9 J n F 1 b 3 Q 7 X S w m c X V v d D t S Z W x h d G l v b n N o a X B J b m Z v J n F 1 b 3 Q 7 O l t d f S I v P j x F b n R y e S B U e X B l P S J S Z X N 1 b H R U e X B l I i B W Y W x 1 Z T 0 i c 1 R h Y m x l I i 8 + P E V u d H J 5 I F R 5 c G U 9 I k 5 h d m l n Y X R p b 2 5 T d G V w T m F t Z S I g V m F s d W U 9 I n N O Y X Z p Z 2 F 0 a W 9 u I i 8 + P E V u d H J 5 I F R 5 c G U 9 I k Z p b G x P Y m p l Y 3 R U e X B l I i B W Y W x 1 Z T 0 i c 1 R h Y m x l I i 8 + P E V u d H J 5 I F R 5 c G U 9 I k 5 h b W V V c G R h d G V k Q W Z 0 Z X J G a W x s I i B W Y W x 1 Z T 0 i b D A i L z 4 8 R W 5 0 c n k g V H l w Z T 0 i R m l s b F R h c m d l d C I g V m F s d W U 9 I n N G d W 5 k T m F t Z S I v P j w v U 3 R h Y m x l R W 5 0 c m l l c z 4 8 L 0 l 0 Z W 0 + P E l 0 Z W 0 + P E l 0 Z W 1 M b 2 N h d G l v b j 4 8 S X R l b V R 5 c G U + R m 9 y b X V s Y T w v S X R l b V R 5 c G U + P E l 0 Z W 1 Q Y X R o P l N l Y 3 R p b 2 4 x L 0 Z 1 b m R O Q V Y 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3 L T A y V D A y O j I z O j Q z L j g 1 N z Q 5 M T N a I i 8 + P E V u d H J 5 I F R 5 c G U 9 I k Z p b G x D b 2 x 1 b W 5 U e X B l c y I g V m F s d W U 9 I n N C Z 1 F K I i 8 + P E V u d H J 5 I F R 5 c G U 9 I k Z p b G x D b 2 x 1 b W 5 O Y W 1 l c y I g V m F s d W U 9 I n N b J n F 1 b 3 Q 7 Z n V u Z G l k J n F 1 b 3 Q 7 L C Z x d W 9 0 O 2 Z 1 b m R u Y X Y m c X V v d D s s J n F 1 b 3 Q 7 d m F s d W F 0 a W 9 u Z G F 0 Z S Z x d W 9 0 O 1 0 i L z 4 8 R W 5 0 c n k g V H l w Z T 0 i R m l s b G V k Q 2 9 t c G x l d G V S Z X N 1 b H R U b 1 d v c m t z a G V l d C I g V m F s d W U 9 I m w x I i 8 + P E V u d H J 5 I F R 5 c G U 9 I k Z p b G x T d G F 0 d X M i I F Z h b H V l P S J z V 2 F p d G l u Z 0 Z v c k V 4 Y 2 V s U m V m c m V z a C I v P j x F b n R y e S B U e X B l P S J G a W x s V G 9 E Y X R h T W 9 k Z W x F b m F i b G V k I i B W Y W x 1 Z T 0 i b D A i L z 4 8 R W 5 0 c n k g V H l w Z T 0 i S X N Q c m l 2 Y X R l I i B W Y W x 1 Z T 0 i b D A i L z 4 8 R W 5 0 c n k g V H l w Z T 0 i U X V l c n l J R C I g V m F s d W U 9 I n M z M j E z O W V j Y i 0 3 M G V h L T Q z Z D I t O W J l O C 0 w N D R i M z g 2 M T J h N 2 M i L z 4 8 R W 5 0 c n k g V H l w Z T 0 i U m V s Y X R p b 2 5 z a G l w S W 5 m b 0 N v b n R h a W 5 l c i I g V m F s d W U 9 I n N 7 J n F 1 b 3 Q 7 Y 2 9 s d W 1 u Q 2 9 1 b n Q m c X V v d D s 6 M y w m c X V v d D t r Z X l D b 2 x 1 b W 5 O Y W 1 l c y Z x d W 9 0 O z p b X S w m c X V v d D t x d W V y e V J l b G F 0 a W 9 u c 2 h p c H M m c X V v d D s 6 W 1 0 s J n F 1 b 3 Q 7 Y 2 9 s d W 1 u S W R l b n R p d G l l c y Z x d W 9 0 O z p b J n F 1 b 3 Q 7 U 2 V j d G l v b j E v R n V u Z E 5 B V i 9 B d X R v U m V t b 3 Z l Z E N v b H V t b n M x L n t m d W 5 k a W Q s M H 0 m c X V v d D s s J n F 1 b 3 Q 7 U 2 V j d G l v b j E v R n V u Z E 5 B V i 9 B d X R v U m V t b 3 Z l Z E N v b H V t b n M x L n t m d W 5 k b m F 2 L D F 9 J n F 1 b 3 Q 7 L C Z x d W 9 0 O 1 N l Y 3 R p b 2 4 x L 0 Z 1 b m R O Q V Y v Q X V 0 b 1 J l b W 9 2 Z W R D b 2 x 1 b W 5 z M S 5 7 d m F s d W F 0 a W 9 u Z G F 0 Z S w y f S Z x d W 9 0 O 1 0 s J n F 1 b 3 Q 7 Q 2 9 s d W 1 u Q 2 9 1 b n Q m c X V v d D s 6 M y w m c X V v d D t L Z X l D b 2 x 1 b W 5 O Y W 1 l c y Z x d W 9 0 O z p b X S w m c X V v d D t D b 2 x 1 b W 5 J Z G V u d G l 0 a W V z J n F 1 b 3 Q 7 O l s m c X V v d D t T Z W N 0 a W 9 u M S 9 G d W 5 k T k F W L 0 F 1 d G 9 S Z W 1 v d m V k Q 2 9 s d W 1 u c z E u e 2 Z 1 b m R p Z C w w f S Z x d W 9 0 O y w m c X V v d D t T Z W N 0 a W 9 u M S 9 G d W 5 k T k F W L 0 F 1 d G 9 S Z W 1 v d m V k Q 2 9 s d W 1 u c z E u e 2 Z 1 b m R u Y X Y s M X 0 m c X V v d D s s J n F 1 b 3 Q 7 U 2 V j d G l v b j E v R n V u Z E 5 B V i 9 B d X R v U m V t b 3 Z l Z E N v b H V t b n M x L n t 2 Y W x 1 Y X R p b 2 5 k Y X R l L D J 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F e E R h d G U 8 L 0 l 0 Z W 1 Q Y X R o P j w v S X R l b U x v Y 2 F 0 a W 9 u P j x T d G F i b G V F b n R y a W V z P j x F b n R y e S B U e X B l P S J B Z G R l Z F R v R G F 0 Y U 1 v Z G V s I i B W Y W x 1 Z T 0 i b D A i L z 4 8 R W 5 0 c n k g V H l w Z T 0 i Q n V m Z m V y T m V 4 d F J l Z n J l c 2 g i I F Z h b H V l P S J s M S I v P j x F b n R y e S B U e X B l P S J G a W x s Q 2 9 1 b n Q i I F Z h b H V l P S J s M S I v P j x F b n R y e S B U e X B l P S J G a W x s R W 5 h Y m x l Z C I g V m F s d W U 9 I m w x I i 8 + P E V u d H J 5 I F R 5 c G U 9 I k Z p b G x F c n J v c k N v Z G U i I F Z h b H V l P S J z V W 5 r b m 9 3 b i I v P j x F b n R y e S B U e X B l P S J G a W x s R X J y b 3 J D b 3 V u d C I g V m F s d W U 9 I m w w I i 8 + P E V u d H J 5 I F R 5 c G U 9 I k Z p b G x M Y X N 0 V X B k Y X R l Z C I g V m F s d W U 9 I m Q y M D I 0 L T A 3 L T A y V D A y O j I 0 O j A y L j I z O T Y y O T Z a I i 8 + P E V u d H J 5 I F R 5 c G U 9 I k Z p b G x D b 2 x 1 b W 5 U e X B l c y I g V m F s d W U 9 I n N D U T 0 9 I i 8 + P E V u d H J 5 I F R 5 c G U 9 I k Z p b G x D b 2 x 1 b W 5 O Y W 1 l c y I g V m F s d W U 9 I n N b J n F 1 b 3 Q 7 R X h E Y X R l 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i N D U 1 M T d m M C 0 z Y z k 2 L T Q z O W U t O G J j O C 0 4 N j I 1 Z T A 5 M T B j M D g i L z 4 8 R W 5 0 c n k g V H l w Z T 0 i U m V s Y X R p b 2 5 z a G l w S W 5 m b 0 N v b n R h a W 5 l c i I g V m F s d W U 9 I n N 7 J n F 1 b 3 Q 7 Y 2 9 s d W 1 u Q 2 9 1 b n Q m c X V v d D s 6 M S w m c X V v d D t r Z X l D b 2 x 1 b W 5 O Y W 1 l c y Z x d W 9 0 O z p b X S w m c X V v d D t x d W V y e V J l b G F 0 a W 9 u c 2 h p c H M m c X V v d D s 6 W 1 0 s J n F 1 b 3 Q 7 Y 2 9 s d W 1 u S W R l b n R p d G l l c y Z x d W 9 0 O z p b J n F 1 b 3 Q 7 U 2 V j d G l v b j E v R X h E Y X R l L 0 F 1 d G 9 S Z W 1 v d m V k Q 2 9 s d W 1 u c z E u e 0 V 4 R G F 0 Z S w w f S Z x d W 9 0 O 1 0 s J n F 1 b 3 Q 7 Q 2 9 s d W 1 u Q 2 9 1 b n Q m c X V v d D s 6 M S w m c X V v d D t L Z X l D b 2 x 1 b W 5 O Y W 1 l c y Z x d W 9 0 O z p b X S w m c X V v d D t D b 2 x 1 b W 5 J Z G V u d G l 0 a W V z J n F 1 b 3 Q 7 O l s m c X V v d D t T Z W N 0 a W 9 u M S 9 F e E R h d G U v Q X V 0 b 1 J l b W 9 2 Z W R D b 2 x 1 b W 5 z M S 5 7 R X h E Y X R l L D B 9 J n F 1 b 3 Q 7 X S w m c X V v d D t S Z W x h d G l v b n N o a X B J b m Z v J n F 1 b 3 Q 7 O l t d f S I v P j x F b n R y e S B U e X B l P S J S Z X N 1 b H R U e X B l I i B W Y W x 1 Z T 0 i c 0 R h d G U i L z 4 8 R W 5 0 c n k g V H l w Z T 0 i T m F 2 a W d h d G l v b l N 0 Z X B O Y W 1 l I i B W Y W x 1 Z T 0 i c 0 5 h d m l n Y X R p b 2 4 i L z 4 8 R W 5 0 c n k g V H l w Z T 0 i R m l s b E 9 i a m V j d F R 5 c G U i I F Z h b H V l P S J z V G F i b G U i L z 4 8 R W 5 0 c n k g V H l w Z T 0 i T m F t Z V V w Z G F 0 Z W R B Z n R l c k Z p b G w i I F Z h b H V l P S J s M C I v P j x F b n R y e S B U e X B l P S J G a W x s V G F y Z 2 V 0 I i B W Y W x 1 Z T 0 i c 0 V 4 R G F 0 Z V 8 y I i 8 + P C 9 T d G F i b G V F b n R y a W V z P j w v S X R l b T 4 8 S X R l b T 4 8 S X R l b U x v Y 2 F 0 a W 9 u P j x J d G V t V H l w Z T 5 G b 3 J t d W x h P C 9 J d G V t V H l w Z T 4 8 S X R l b V B h d G g + U 2 V j d G l v b j E v R n V u Z E 5 B V i U y M C g y K T w v S X R l b V B h d G g + P C 9 J d G V t T G 9 j Y X R p b 2 4 + P F N 0 Y W J s Z U V u d H J p Z X M + P E V u d H J 5 I F R 5 c G U 9 I k F k Z G V k V G 9 E Y X R h T W 9 k Z W w i I F Z h b H V l P S J s M C I v P j x F b n R y e S B U e X B l P S J C d W Z m Z X J O Z X h 0 U m V m c m V z a C I g V m F s d W U 9 I m w x I i 8 + P E V u d H J 5 I F R 5 c G U 9 I k Z p b G x D b 3 V u d C I g V m F s d W U 9 I m w y M C I v P j x F b n R y e S B U e X B l P S J G a W x s R W 5 h Y m x l Z C I g V m F s d W U 9 I m w w I i 8 + P E V u d H J 5 I F R 5 c G U 9 I k Z p b G x F c n J v c k N v Z G U i I F Z h b H V l P S J z V W 5 r b m 9 3 b i I v P j x F b n R y e S B U e X B l P S J G a W x s R X J y b 3 J D b 3 V u d C I g V m F s d W U 9 I m w w I i 8 + P E V u d H J 5 I F R 5 c G U 9 I k Z p b G x M Y X N 0 V X B k Y X R l Z C I g V m F s d W U 9 I m Q y M D I z L T A 0 L T E 3 V D I y O j Q x O j E z L j g 2 M T I z M j V a I i 8 + P E V u d H J 5 I F R 5 c G U 9 I k Z p b G x D b 2 x 1 b W 5 U e X B l c y I g V m F s d W U 9 I n N C Z 1 V I I i 8 + P E V u d H J 5 I F R 5 c G U 9 I k Z p b G x D b 2 x 1 b W 5 O Y W 1 l c y I g V m F s d W U 9 I n N b J n F 1 b 3 Q 7 Z n V u Z G l k J n F 1 b 3 Q 7 L C Z x d W 9 0 O 2 Z 1 b m R u Y X Y m c X V v d D s s J n F 1 b 3 Q 7 d m F s d W F 0 a W 9 u Z G F 0 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z E 5 N 2 Z h Y z I t N W Y w Z C 0 0 M j Y w L W E w O D c t N z N i M j F l M W I 1 O G U 4 I i 8 + P E V u d H J 5 I F R 5 c G U 9 I l J l b G F 0 a W 9 u c 2 h p c E l u Z m 9 D b 2 5 0 Y W l u Z X I i I F Z h b H V l P S J z e y Z x d W 9 0 O 2 N v b H V t b k N v d W 5 0 J n F 1 b 3 Q 7 O j M s J n F 1 b 3 Q 7 a 2 V 5 Q 2 9 s d W 1 u T m F t Z X M m c X V v d D s 6 W 1 0 s J n F 1 b 3 Q 7 c X V l c n l S Z W x h d G l v b n N o a X B z J n F 1 b 3 Q 7 O l t d L C Z x d W 9 0 O 2 N v b H V t b k l k Z W 5 0 a X R p Z X M m c X V v d D s 6 W y Z x d W 9 0 O 1 N l Y 3 R p b 2 4 x L 0 Z 1 b m R O Q V Y g K D I p L 0 F 1 d G 9 S Z W 1 v d m V k Q 2 9 s d W 1 u c z E u e 2 Z 1 b m R p Z C w w f S Z x d W 9 0 O y w m c X V v d D t T Z W N 0 a W 9 u M S 9 G d W 5 k T k F W I C g y K S 9 B d X R v U m V t b 3 Z l Z E N v b H V t b n M x L n t m d W 5 k b m F 2 L D F 9 J n F 1 b 3 Q 7 L C Z x d W 9 0 O 1 N l Y 3 R p b 2 4 x L 0 Z 1 b m R O Q V Y g K D I p L 0 F 1 d G 9 S Z W 1 v d m V k Q 2 9 s d W 1 u c z E u e 3 Z h b H V h d G l v b m R h d G U s M n 0 m c X V v d D t d L C Z x d W 9 0 O 0 N v b H V t b k N v d W 5 0 J n F 1 b 3 Q 7 O j M s J n F 1 b 3 Q 7 S 2 V 5 Q 2 9 s d W 1 u T m F t Z X M m c X V v d D s 6 W 1 0 s J n F 1 b 3 Q 7 Q 2 9 s d W 1 u S W R l b n R p d G l l c y Z x d W 9 0 O z p b J n F 1 b 3 Q 7 U 2 V j d G l v b j E v R n V u Z E 5 B V i A o M i k v Q X V 0 b 1 J l b W 9 2 Z W R D b 2 x 1 b W 5 z M S 5 7 Z n V u Z G l k L D B 9 J n F 1 b 3 Q 7 L C Z x d W 9 0 O 1 N l Y 3 R p b 2 4 x L 0 Z 1 b m R O Q V Y g K D I p L 0 F 1 d G 9 S Z W 1 v d m V k Q 2 9 s d W 1 u c z E u e 2 Z 1 b m R u Y X Y s M X 0 m c X V v d D s s J n F 1 b 3 Q 7 U 2 V j d G l v b j E v R n V u Z E 5 B V i A o M i k v Q X V 0 b 1 J l b W 9 2 Z W R D b 2 x 1 b W 5 z M S 5 7 d m F s d W F 0 a W 9 u Z G F 0 Z S w y 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R n V u Z E 5 h b W U v U 2 9 1 c m N l P C 9 J d G V t U G F 0 a D 4 8 L 0 l 0 Z W 1 M b 2 N h d G l v b j 4 8 U 3 R h Y m x l R W 5 0 c m l l c y 8 + P C 9 J d G V t P j x J d G V t P j x J d G V t T G 9 j Y X R p b 2 4 + P E l 0 Z W 1 U e X B l P k Z v c m 1 1 b G E 8 L 0 l 0 Z W 1 U e X B l P j x J d G V t U G F 0 a D 5 T Z W N 0 a W 9 u M S 9 F e E R h d G U v U 2 9 1 c m N l P C 9 J d G V t U G F 0 a D 4 8 L 0 l 0 Z W 1 M b 2 N h d G l v b j 4 8 U 3 R h Y m x l R W 5 0 c m l l c y 8 + P C 9 J d G V t P j x J d G V t P j x J d G V t T G 9 j Y X R p b 2 4 + P E l 0 Z W 1 U e X B l P k Z v c m 1 1 b G E 8 L 0 l 0 Z W 1 U e X B l P j x J d G V t U G F 0 a D 5 T Z W N 0 a W 9 u M S 9 F e E R h d G U v Q 2 h h b m d l Z C U y M F R 5 c G U x P C 9 J d G V t U G F 0 a D 4 8 L 0 l 0 Z W 1 M b 2 N h d G l v b j 4 8 U 3 R h Y m x l R W 5 0 c m l l c y 8 + P C 9 J d G V t P j x J d G V t P j x J d G V t T G 9 j Y X R p b 2 4 + P E l 0 Z W 1 U e X B l P k Z v c m 1 1 b G E 8 L 0 l 0 Z W 1 U e X B l P j x J d G V t U G F 0 a D 5 T Z W N 0 a W 9 u M S 9 G d W 5 k T k F W L 1 N v d X J j Z T w v S X R l b V B h d G g + P C 9 J d G V t T G 9 j Y X R p b 2 4 + P F N 0 Y W J s Z U V u d H J p Z X M v P j w v S X R l b T 4 8 S X R l b T 4 8 S X R l b U x v Y 2 F 0 a W 9 u P j x J d G V t V H l w Z T 5 G b 3 J t d W x h P C 9 J d G V t V H l w Z T 4 8 S X R l b V B h d G g + U 2 V j d G l v b j E v R X h E Y X R l L 0 N o Y W 5 n Z W Q l M j B U e X B l M j w v S X R l b V B h d G g + P C 9 J d G V t T G 9 j Y X R p b 2 4 + P F N 0 Y W J s Z U V u d H J p Z X M v P j w v S X R l b T 4 8 S X R l b T 4 8 S X R l b U x v Y 2 F 0 a W 9 u P j x J d G V t V H l w Z T 5 G b 3 J t d W x h P C 9 J d G V t V H l w Z T 4 8 S X R l b V B h d G g + U 2 V j d G l v b j E v R n V u Z E 5 B V i U y M C g y K S 9 T b 3 V y Y 2 U 8 L 0 l 0 Z W 1 Q Y X R o P j w v S X R l b U x v Y 2 F 0 a W 9 u P j x T d G F i b G V F b n R y a W V z L z 4 8 L 0 l 0 Z W 0 + P E l 0 Z W 0 + P E l 0 Z W 1 M b 2 N h d G l v b j 4 8 S X R l b V R 5 c G U + R m 9 y b X V s Y T w v S X R l b V R 5 c G U + P E l 0 Z W 1 Q Y X R o P l N l Y 3 R p b 2 4 x L 0 Z 1 b m R O Q V Y l M j A o M i k v Q 2 h h b m d l Z C U y M F R 5 c G U 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J g E A A A E A A A D Q j J 3 f A R X R E Y x 6 A M B P w p f r A Q A A A N z O p b 9 f i J h J s d N b A d h 9 x 1 0 A A A A A A g A A A A A A E G Y A A A A B A A A g A A A A l 6 4 C 1 A H q O s p M 5 N Z Q r n 0 B q k r D L Q X V M w 9 7 P R z X V H D 7 y n o A A A A A D o A A A A A C A A A g A A A A W v I x l o c g p / U u P s w L a B n e W e Z m / h g 3 9 B G h H l h q w C F u 1 s p Q A A A A H l 7 w R o l h p J 1 F C d N O A 1 p C P w M Z 4 S b X o p W V p 6 Z n i d 4 G c 8 p Z 6 P / 6 i I J w b e M E 5 A h G R S 7 B h Y L f h h s m 2 a S h 0 e H k f 5 w E Q 5 p u P q T L e a a l Z p S m 4 B R 5 9 r V A A A A A r F x 3 N / I f c 8 H o r N 2 v l 9 1 7 e w 5 w i l o c L l 5 M u 1 S 3 x 1 i o E 5 F K L 4 w Y Z s 3 9 G O g B a p Z L 1 X W 3 H D e / 9 0 m 9 E o 2 u K M j i C 9 N j O A = = < / D a t a M a s h u p > 
</file>

<file path=customXml/itemProps1.xml><?xml version="1.0" encoding="utf-8"?>
<ds:datastoreItem xmlns:ds="http://schemas.openxmlformats.org/officeDocument/2006/customXml" ds:itemID="{0FE30CB7-2D8C-4D3A-A07E-FA4AF0D851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Summary</vt:lpstr>
      <vt:lpstr>QYLD</vt:lpstr>
      <vt:lpstr>ROBO</vt:lpstr>
      <vt:lpstr>SEMI</vt:lpstr>
      <vt:lpstr>TECH</vt:lpstr>
      <vt:lpstr>USHY</vt:lpstr>
      <vt:lpstr>FundName</vt:lpstr>
      <vt:lpstr>ExDate</vt:lpstr>
      <vt:lpstr>Config</vt:lpstr>
      <vt:lpstr>ExDate</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Darragh Seagrave</dc:creator>
  <cp:lastModifiedBy>Tom Di Mattia</cp:lastModifiedBy>
  <cp:lastPrinted>2023-04-17T22:58:59Z</cp:lastPrinted>
  <dcterms:created xsi:type="dcterms:W3CDTF">2022-07-19T23:52:11Z</dcterms:created>
  <dcterms:modified xsi:type="dcterms:W3CDTF">2024-07-24T05:31:16Z</dcterms:modified>
</cp:coreProperties>
</file>